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2915" windowHeight="5805" activeTab="3"/>
  </bookViews>
  <sheets>
    <sheet name="第1部" sheetId="1" r:id="rId1"/>
    <sheet name="第2部" sheetId="2" r:id="rId2"/>
    <sheet name="第3部" sheetId="3" r:id="rId3"/>
    <sheet name="ファンスラ" sheetId="4" r:id="rId4"/>
  </sheets>
  <calcPr calcId="145621"/>
</workbook>
</file>

<file path=xl/calcChain.xml><?xml version="1.0" encoding="utf-8"?>
<calcChain xmlns="http://schemas.openxmlformats.org/spreadsheetml/2006/main">
  <c r="G38" i="4" l="1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W29" i="3" l="1"/>
  <c r="W30" i="3"/>
  <c r="W31" i="3"/>
  <c r="W14" i="3"/>
  <c r="W15" i="3"/>
  <c r="W16" i="3"/>
  <c r="U39" i="3"/>
  <c r="U5" i="3"/>
  <c r="W13" i="2"/>
  <c r="W14" i="2"/>
  <c r="W15" i="2"/>
  <c r="W12" i="2"/>
  <c r="W6" i="2"/>
  <c r="W7" i="2"/>
  <c r="W8" i="2"/>
  <c r="W5" i="2"/>
  <c r="W85" i="2"/>
  <c r="W86" i="2"/>
  <c r="W87" i="2"/>
  <c r="W49" i="2"/>
  <c r="W50" i="2"/>
  <c r="W51" i="2"/>
  <c r="W31" i="2"/>
  <c r="W32" i="2"/>
  <c r="W33" i="2"/>
  <c r="W67" i="2"/>
  <c r="W68" i="2"/>
  <c r="W69" i="2"/>
  <c r="W70" i="2"/>
  <c r="W71" i="2"/>
  <c r="W72" i="2"/>
  <c r="U6" i="2"/>
  <c r="U7" i="2"/>
  <c r="U8" i="2"/>
  <c r="W57" i="1" l="1"/>
  <c r="U46" i="3" l="1"/>
  <c r="W46" i="3" s="1"/>
  <c r="U45" i="3"/>
  <c r="W45" i="3" s="1"/>
  <c r="U44" i="3"/>
  <c r="W44" i="3" s="1"/>
  <c r="W39" i="3"/>
  <c r="X39" i="3" s="1"/>
  <c r="U31" i="3"/>
  <c r="U30" i="3"/>
  <c r="U29" i="3"/>
  <c r="U28" i="3"/>
  <c r="W28" i="3" s="1"/>
  <c r="U27" i="3"/>
  <c r="W27" i="3" s="1"/>
  <c r="U26" i="3"/>
  <c r="W26" i="3" s="1"/>
  <c r="U25" i="3"/>
  <c r="W25" i="3" s="1"/>
  <c r="U24" i="3"/>
  <c r="W24" i="3" s="1"/>
  <c r="U23" i="3"/>
  <c r="W23" i="3" s="1"/>
  <c r="U22" i="3"/>
  <c r="W22" i="3" s="1"/>
  <c r="W21" i="3"/>
  <c r="U20" i="3"/>
  <c r="W20" i="3" s="1"/>
  <c r="W5" i="3"/>
  <c r="W6" i="3"/>
  <c r="U7" i="3"/>
  <c r="W7" i="3" s="1"/>
  <c r="U8" i="3"/>
  <c r="W8" i="3" s="1"/>
  <c r="U9" i="3"/>
  <c r="W9" i="3" s="1"/>
  <c r="U10" i="3"/>
  <c r="W10" i="3" s="1"/>
  <c r="U11" i="3"/>
  <c r="W11" i="3" s="1"/>
  <c r="U12" i="3"/>
  <c r="W12" i="3" s="1"/>
  <c r="U13" i="3"/>
  <c r="W13" i="3" s="1"/>
  <c r="U14" i="3"/>
  <c r="U15" i="3"/>
  <c r="U16" i="3"/>
  <c r="U87" i="2"/>
  <c r="U86" i="2"/>
  <c r="U85" i="2"/>
  <c r="U84" i="2"/>
  <c r="W84" i="2" s="1"/>
  <c r="U83" i="2"/>
  <c r="W83" i="2" s="1"/>
  <c r="U82" i="2"/>
  <c r="W82" i="2" s="1"/>
  <c r="U81" i="2"/>
  <c r="W81" i="2" s="1"/>
  <c r="U80" i="2"/>
  <c r="W80" i="2" s="1"/>
  <c r="U79" i="2"/>
  <c r="W79" i="2" s="1"/>
  <c r="U78" i="2"/>
  <c r="W78" i="2" s="1"/>
  <c r="U77" i="2"/>
  <c r="W77" i="2" s="1"/>
  <c r="U76" i="2"/>
  <c r="W76" i="2" s="1"/>
  <c r="U72" i="2"/>
  <c r="U71" i="2"/>
  <c r="U70" i="2"/>
  <c r="U69" i="2"/>
  <c r="U68" i="2"/>
  <c r="U67" i="2"/>
  <c r="U66" i="2"/>
  <c r="W66" i="2" s="1"/>
  <c r="U65" i="2"/>
  <c r="W65" i="2" s="1"/>
  <c r="U64" i="2"/>
  <c r="W64" i="2" s="1"/>
  <c r="U63" i="2"/>
  <c r="W63" i="2" s="1"/>
  <c r="U62" i="2"/>
  <c r="W62" i="2" s="1"/>
  <c r="U61" i="2"/>
  <c r="W61" i="2" s="1"/>
  <c r="U54" i="2"/>
  <c r="W54" i="2" s="1"/>
  <c r="U53" i="2"/>
  <c r="W53" i="2" s="1"/>
  <c r="U52" i="2"/>
  <c r="W52" i="2" s="1"/>
  <c r="U51" i="2"/>
  <c r="U50" i="2"/>
  <c r="U49" i="2"/>
  <c r="U48" i="2"/>
  <c r="W48" i="2" s="1"/>
  <c r="U47" i="2"/>
  <c r="W47" i="2" s="1"/>
  <c r="U46" i="2"/>
  <c r="W46" i="2" s="1"/>
  <c r="U45" i="2"/>
  <c r="W45" i="2" s="1"/>
  <c r="U44" i="2"/>
  <c r="W44" i="2" s="1"/>
  <c r="U43" i="2"/>
  <c r="W43" i="2" s="1"/>
  <c r="U42" i="2"/>
  <c r="W42" i="2" s="1"/>
  <c r="U41" i="2"/>
  <c r="W41" i="2" s="1"/>
  <c r="U40" i="2"/>
  <c r="W40" i="2" s="1"/>
  <c r="X15" i="2"/>
  <c r="U15" i="2"/>
  <c r="X14" i="2"/>
  <c r="U14" i="2"/>
  <c r="X13" i="2"/>
  <c r="U13" i="2"/>
  <c r="X12" i="2"/>
  <c r="U12" i="2"/>
  <c r="X8" i="2"/>
  <c r="X7" i="2"/>
  <c r="X6" i="2"/>
  <c r="X5" i="2"/>
  <c r="U5" i="2"/>
  <c r="U58" i="1"/>
  <c r="U57" i="1"/>
  <c r="U45" i="1"/>
  <c r="W45" i="1" s="1"/>
  <c r="U44" i="1"/>
  <c r="W44" i="1" s="1"/>
  <c r="U43" i="1"/>
  <c r="W43" i="1" s="1"/>
  <c r="U42" i="1"/>
  <c r="W42" i="1" s="1"/>
  <c r="U41" i="1"/>
  <c r="W41" i="1" s="1"/>
  <c r="U40" i="1"/>
  <c r="W40" i="1" s="1"/>
  <c r="U39" i="1"/>
  <c r="W39" i="1" s="1"/>
  <c r="U38" i="1"/>
  <c r="W38" i="1" s="1"/>
  <c r="U37" i="1"/>
  <c r="W37" i="1" s="1"/>
  <c r="U36" i="1"/>
  <c r="W36" i="1" s="1"/>
  <c r="U35" i="1"/>
  <c r="W35" i="1" s="1"/>
  <c r="U34" i="1"/>
  <c r="W34" i="1" s="1"/>
  <c r="U33" i="1"/>
  <c r="W33" i="1" s="1"/>
  <c r="U32" i="1"/>
  <c r="W32" i="1" s="1"/>
  <c r="U31" i="1"/>
  <c r="W31" i="1" s="1"/>
  <c r="U30" i="1"/>
  <c r="W30" i="1" s="1"/>
  <c r="U29" i="1"/>
  <c r="W29" i="1" s="1"/>
  <c r="U28" i="1"/>
  <c r="W28" i="1" s="1"/>
  <c r="U27" i="1"/>
  <c r="W27" i="1" s="1"/>
  <c r="U20" i="1"/>
  <c r="W20" i="1" s="1"/>
  <c r="U21" i="1"/>
  <c r="W21" i="1" s="1"/>
  <c r="U22" i="1"/>
  <c r="W22" i="1" s="1"/>
  <c r="U23" i="1"/>
  <c r="W23" i="1" s="1"/>
  <c r="X45" i="3" l="1"/>
  <c r="X11" i="3"/>
  <c r="X87" i="2"/>
  <c r="X80" i="2"/>
  <c r="X79" i="2"/>
  <c r="X64" i="2"/>
  <c r="X44" i="3"/>
  <c r="X46" i="3"/>
  <c r="X23" i="3"/>
  <c r="X24" i="3"/>
  <c r="X27" i="3"/>
  <c r="X22" i="3"/>
  <c r="X25" i="3"/>
  <c r="X28" i="3"/>
  <c r="X31" i="3"/>
  <c r="X29" i="3"/>
  <c r="X30" i="3"/>
  <c r="X20" i="3"/>
  <c r="X26" i="3"/>
  <c r="X13" i="3"/>
  <c r="X8" i="3"/>
  <c r="X12" i="3"/>
  <c r="X9" i="3"/>
  <c r="X14" i="3"/>
  <c r="X10" i="3"/>
  <c r="X7" i="3"/>
  <c r="X15" i="3"/>
  <c r="X5" i="3"/>
  <c r="X16" i="3"/>
  <c r="X84" i="2"/>
  <c r="X77" i="2"/>
  <c r="X82" i="2"/>
  <c r="X83" i="2"/>
  <c r="X78" i="2"/>
  <c r="X76" i="2"/>
  <c r="X86" i="2"/>
  <c r="X85" i="2"/>
  <c r="X67" i="2"/>
  <c r="X72" i="2"/>
  <c r="X71" i="2"/>
  <c r="X61" i="2"/>
  <c r="X70" i="2"/>
  <c r="X66" i="2"/>
  <c r="X69" i="2"/>
  <c r="X65" i="2"/>
  <c r="X62" i="2"/>
  <c r="X63" i="2"/>
  <c r="X68" i="2"/>
  <c r="X43" i="2"/>
  <c r="X46" i="2"/>
  <c r="X41" i="2"/>
  <c r="X48" i="2"/>
  <c r="X52" i="2"/>
  <c r="X40" i="2"/>
  <c r="X51" i="2"/>
  <c r="X50" i="2"/>
  <c r="X42" i="2"/>
  <c r="X45" i="2"/>
  <c r="X53" i="2"/>
  <c r="X44" i="2"/>
  <c r="X47" i="2"/>
  <c r="X54" i="2"/>
  <c r="X57" i="1"/>
  <c r="X31" i="1"/>
  <c r="X39" i="1"/>
  <c r="X29" i="1"/>
  <c r="X32" i="1"/>
  <c r="X37" i="1"/>
  <c r="X40" i="1"/>
  <c r="X45" i="1"/>
  <c r="X27" i="1"/>
  <c r="X38" i="1"/>
  <c r="X34" i="1"/>
  <c r="X42" i="1"/>
  <c r="X30" i="1"/>
  <c r="X35" i="1"/>
  <c r="X43" i="1"/>
  <c r="X28" i="1"/>
  <c r="X33" i="1"/>
  <c r="X36" i="1"/>
  <c r="X41" i="1"/>
  <c r="X44" i="1"/>
  <c r="U36" i="2" l="1"/>
  <c r="W36" i="2" s="1"/>
  <c r="U35" i="2"/>
  <c r="W35" i="2" s="1"/>
  <c r="U34" i="2"/>
  <c r="W34" i="2" s="1"/>
  <c r="U33" i="2"/>
  <c r="U32" i="2"/>
  <c r="U31" i="2"/>
  <c r="U30" i="2"/>
  <c r="W30" i="2" s="1"/>
  <c r="U29" i="2"/>
  <c r="W29" i="2" s="1"/>
  <c r="U28" i="2"/>
  <c r="W28" i="2" s="1"/>
  <c r="U27" i="2"/>
  <c r="W27" i="2" s="1"/>
  <c r="U26" i="2"/>
  <c r="W26" i="2" s="1"/>
  <c r="U25" i="2"/>
  <c r="W25" i="2" s="1"/>
  <c r="U24" i="2"/>
  <c r="W24" i="2" s="1"/>
  <c r="U23" i="2"/>
  <c r="W23" i="2" s="1"/>
  <c r="U22" i="2"/>
  <c r="W22" i="2" s="1"/>
  <c r="U53" i="1"/>
  <c r="U52" i="1"/>
  <c r="W52" i="1" s="1"/>
  <c r="U6" i="1"/>
  <c r="W6" i="1" s="1"/>
  <c r="U7" i="1"/>
  <c r="W7" i="1" s="1"/>
  <c r="U8" i="1"/>
  <c r="W8" i="1" s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5" i="1"/>
  <c r="W5" i="1" s="1"/>
  <c r="X52" i="1" l="1"/>
  <c r="X12" i="1"/>
  <c r="X8" i="1"/>
  <c r="X7" i="1"/>
  <c r="X10" i="1"/>
  <c r="X21" i="1"/>
  <c r="X22" i="1"/>
  <c r="X20" i="1"/>
  <c r="X15" i="1"/>
  <c r="X23" i="1"/>
  <c r="X18" i="1"/>
  <c r="X5" i="1"/>
  <c r="X6" i="1"/>
  <c r="X13" i="1"/>
  <c r="X14" i="1"/>
  <c r="X16" i="1"/>
  <c r="X17" i="1"/>
  <c r="X11" i="1"/>
  <c r="X19" i="1"/>
  <c r="X9" i="1"/>
  <c r="X25" i="2"/>
  <c r="X23" i="2"/>
  <c r="X29" i="2"/>
  <c r="X35" i="2"/>
  <c r="X28" i="2"/>
  <c r="X34" i="2"/>
  <c r="X22" i="2"/>
  <c r="X33" i="2"/>
  <c r="X32" i="2"/>
  <c r="X26" i="2"/>
  <c r="X24" i="2"/>
  <c r="X27" i="2"/>
  <c r="X30" i="2"/>
  <c r="X36" i="2"/>
</calcChain>
</file>

<file path=xl/sharedStrings.xml><?xml version="1.0" encoding="utf-8"?>
<sst xmlns="http://schemas.openxmlformats.org/spreadsheetml/2006/main" count="428" uniqueCount="180">
  <si>
    <t>男子K1競技艇</t>
    <phoneticPr fontId="1"/>
  </si>
  <si>
    <t>1st</t>
    <phoneticPr fontId="1"/>
  </si>
  <si>
    <t>Name</t>
  </si>
  <si>
    <t>ZN</t>
  </si>
  <si>
    <t>大家彰悟</t>
  </si>
  <si>
    <t>青1</t>
  </si>
  <si>
    <t>伴丈遼一</t>
  </si>
  <si>
    <t>青2</t>
  </si>
  <si>
    <t>青3</t>
  </si>
  <si>
    <t>青4</t>
  </si>
  <si>
    <t>青5</t>
  </si>
  <si>
    <t>青6</t>
  </si>
  <si>
    <t>黄7</t>
  </si>
  <si>
    <t>久保雄一</t>
  </si>
  <si>
    <t>青8</t>
  </si>
  <si>
    <t>江戸俊介</t>
  </si>
  <si>
    <t>青9</t>
  </si>
  <si>
    <t>前原泰介</t>
  </si>
  <si>
    <t>青10</t>
  </si>
  <si>
    <t>石金晃介</t>
  </si>
  <si>
    <t>青11</t>
  </si>
  <si>
    <t>青12</t>
  </si>
  <si>
    <t>吉田裕</t>
  </si>
  <si>
    <t>黄13</t>
  </si>
  <si>
    <t>小塚典博</t>
  </si>
  <si>
    <t>青14</t>
  </si>
  <si>
    <t>佐橋優也</t>
  </si>
  <si>
    <t>青15</t>
  </si>
  <si>
    <t>Pena</t>
    <phoneticPr fontId="1"/>
  </si>
  <si>
    <t>Time</t>
    <phoneticPr fontId="1"/>
  </si>
  <si>
    <t>Rank</t>
    <phoneticPr fontId="1"/>
  </si>
  <si>
    <t>Score</t>
    <phoneticPr fontId="1"/>
  </si>
  <si>
    <t>2nd</t>
    <phoneticPr fontId="1"/>
  </si>
  <si>
    <t>女子K1競技艇</t>
    <phoneticPr fontId="1"/>
  </si>
  <si>
    <t>1st</t>
    <phoneticPr fontId="1"/>
  </si>
  <si>
    <t>成定希</t>
  </si>
  <si>
    <t>青16</t>
  </si>
  <si>
    <t>青17</t>
  </si>
  <si>
    <t>青18</t>
  </si>
  <si>
    <t>青19</t>
  </si>
  <si>
    <t>青20</t>
  </si>
  <si>
    <t>村上竣一</t>
  </si>
  <si>
    <t>黄1</t>
  </si>
  <si>
    <t>黄2</t>
  </si>
  <si>
    <t>男子K1ポリ艇</t>
    <phoneticPr fontId="1"/>
  </si>
  <si>
    <t>1st</t>
    <phoneticPr fontId="1"/>
  </si>
  <si>
    <t>中田大也</t>
  </si>
  <si>
    <t>永田龍次</t>
  </si>
  <si>
    <t>佐藤了太</t>
  </si>
  <si>
    <t>加藤雅幸</t>
  </si>
  <si>
    <t>五十嵐彬</t>
  </si>
  <si>
    <t>嶋田泰三</t>
  </si>
  <si>
    <t>女子K1ポリ艇</t>
    <phoneticPr fontId="1"/>
  </si>
  <si>
    <t>武藤美鈴</t>
  </si>
  <si>
    <t>OC2</t>
    <phoneticPr fontId="1"/>
  </si>
  <si>
    <t>大林翼</t>
  </si>
  <si>
    <t>中原功太郎</t>
  </si>
  <si>
    <t>兼平陽介</t>
  </si>
  <si>
    <t>熊野翔</t>
  </si>
  <si>
    <t>浅子穣</t>
  </si>
  <si>
    <t>粂信之介</t>
  </si>
  <si>
    <t>森川昌太郎</t>
  </si>
  <si>
    <t>吉田隼祐</t>
  </si>
  <si>
    <t>菅原萌</t>
    <rPh sb="0" eb="2">
      <t>スガワラ</t>
    </rPh>
    <rPh sb="2" eb="3">
      <t>モエ</t>
    </rPh>
    <phoneticPr fontId="1"/>
  </si>
  <si>
    <t>青20</t>
    <rPh sb="0" eb="1">
      <t>アオ</t>
    </rPh>
    <phoneticPr fontId="1"/>
  </si>
  <si>
    <t>青２１</t>
    <rPh sb="0" eb="1">
      <t>アオ</t>
    </rPh>
    <phoneticPr fontId="1"/>
  </si>
  <si>
    <t>男子C1</t>
    <phoneticPr fontId="1"/>
  </si>
  <si>
    <t>森川昌太郎</t>
    <rPh sb="0" eb="2">
      <t>モリカワ</t>
    </rPh>
    <rPh sb="2" eb="5">
      <t>ショウタロウ</t>
    </rPh>
    <phoneticPr fontId="1"/>
  </si>
  <si>
    <t>久保雄一</t>
    <rPh sb="0" eb="2">
      <t>クボ</t>
    </rPh>
    <rPh sb="2" eb="4">
      <t>ユウイチ</t>
    </rPh>
    <phoneticPr fontId="1"/>
  </si>
  <si>
    <t>福士昴</t>
    <rPh sb="0" eb="2">
      <t>フクシ</t>
    </rPh>
    <rPh sb="2" eb="3">
      <t>スバル</t>
    </rPh>
    <phoneticPr fontId="1"/>
  </si>
  <si>
    <t>黄3</t>
    <rPh sb="0" eb="1">
      <t>キ</t>
    </rPh>
    <phoneticPr fontId="1"/>
  </si>
  <si>
    <t>黄4</t>
    <rPh sb="0" eb="1">
      <t>キ</t>
    </rPh>
    <phoneticPr fontId="1"/>
  </si>
  <si>
    <t>岩崎大知</t>
  </si>
  <si>
    <t>加藤和磨</t>
  </si>
  <si>
    <t>金山凌也</t>
  </si>
  <si>
    <t>矢口陽介</t>
  </si>
  <si>
    <t>重松琢和</t>
  </si>
  <si>
    <t>東海林旺次朗</t>
  </si>
  <si>
    <t>奥村仁</t>
  </si>
  <si>
    <t>山岸草汰</t>
  </si>
  <si>
    <t>鮎沢実冴</t>
  </si>
  <si>
    <t>正路優</t>
  </si>
  <si>
    <t>田中美穂</t>
  </si>
  <si>
    <t>能瀬晴菜</t>
  </si>
  <si>
    <t>細矢千佳</t>
  </si>
  <si>
    <t>盛菜々美</t>
  </si>
  <si>
    <t>岡坂美咲</t>
  </si>
  <si>
    <t>笠原初菜</t>
  </si>
  <si>
    <t>富沢くるみ</t>
  </si>
  <si>
    <t>藤嶋たか子</t>
  </si>
  <si>
    <t>青21</t>
  </si>
  <si>
    <t>青22</t>
  </si>
  <si>
    <t>青23</t>
  </si>
  <si>
    <t>青24</t>
  </si>
  <si>
    <t>青25</t>
  </si>
  <si>
    <t>青26</t>
  </si>
  <si>
    <t>青27</t>
  </si>
  <si>
    <t>大林＆成定</t>
    <rPh sb="0" eb="2">
      <t>オオバヤシ</t>
    </rPh>
    <rPh sb="3" eb="5">
      <t>ナリサダ</t>
    </rPh>
    <phoneticPr fontId="1"/>
  </si>
  <si>
    <t>佐橋＆嶋田</t>
    <rPh sb="0" eb="2">
      <t>サハシ</t>
    </rPh>
    <rPh sb="3" eb="5">
      <t>シマダ</t>
    </rPh>
    <phoneticPr fontId="1"/>
  </si>
  <si>
    <t>久保＆佐藤</t>
    <rPh sb="0" eb="2">
      <t>クボ</t>
    </rPh>
    <rPh sb="3" eb="5">
      <t>サトウ</t>
    </rPh>
    <phoneticPr fontId="1"/>
  </si>
  <si>
    <t>浅子＆粂</t>
    <rPh sb="0" eb="2">
      <t>アサコ</t>
    </rPh>
    <rPh sb="3" eb="4">
      <t>クメ</t>
    </rPh>
    <phoneticPr fontId="1"/>
  </si>
  <si>
    <t>伴丈＆森川</t>
    <rPh sb="0" eb="1">
      <t>バン</t>
    </rPh>
    <rPh sb="1" eb="2">
      <t>ジョウ</t>
    </rPh>
    <rPh sb="3" eb="5">
      <t>モリカワ</t>
    </rPh>
    <phoneticPr fontId="1"/>
  </si>
  <si>
    <t>安藤＆山岸</t>
    <rPh sb="0" eb="2">
      <t>アンドウ</t>
    </rPh>
    <rPh sb="3" eb="5">
      <t>ヤマギシ</t>
    </rPh>
    <phoneticPr fontId="1"/>
  </si>
  <si>
    <t>田中＆菅原</t>
    <rPh sb="0" eb="2">
      <t>タナカ</t>
    </rPh>
    <rPh sb="3" eb="5">
      <t>スガワラ</t>
    </rPh>
    <phoneticPr fontId="1"/>
  </si>
  <si>
    <t>宮本＆渡部</t>
    <rPh sb="0" eb="2">
      <t>ミヤモト</t>
    </rPh>
    <rPh sb="3" eb="5">
      <t>ワタナベ</t>
    </rPh>
    <phoneticPr fontId="1"/>
  </si>
  <si>
    <t>正路＆細矢</t>
    <rPh sb="0" eb="1">
      <t>セイ</t>
    </rPh>
    <rPh sb="3" eb="5">
      <t>ホソヤ</t>
    </rPh>
    <phoneticPr fontId="1"/>
  </si>
  <si>
    <t>嶋田＆笠原</t>
    <rPh sb="0" eb="2">
      <t>シマダ</t>
    </rPh>
    <rPh sb="3" eb="5">
      <t>カサハラ</t>
    </rPh>
    <phoneticPr fontId="1"/>
  </si>
  <si>
    <t>森＆伊藤</t>
    <rPh sb="0" eb="1">
      <t>モリ</t>
    </rPh>
    <rPh sb="2" eb="4">
      <t>イトウ</t>
    </rPh>
    <phoneticPr fontId="1"/>
  </si>
  <si>
    <t>安部＆吉田</t>
    <rPh sb="0" eb="2">
      <t>アベ</t>
    </rPh>
    <rPh sb="3" eb="5">
      <t>ヨシダ</t>
    </rPh>
    <phoneticPr fontId="1"/>
  </si>
  <si>
    <t>大畑＆山下</t>
    <rPh sb="0" eb="2">
      <t>オオハタ</t>
    </rPh>
    <rPh sb="3" eb="5">
      <t>ヤマシタ</t>
    </rPh>
    <phoneticPr fontId="1"/>
  </si>
  <si>
    <t>青2</t>
    <rPh sb="0" eb="1">
      <t>アオ</t>
    </rPh>
    <phoneticPr fontId="1"/>
  </si>
  <si>
    <t>青4</t>
    <rPh sb="0" eb="1">
      <t>アオ</t>
    </rPh>
    <phoneticPr fontId="1"/>
  </si>
  <si>
    <t>青5</t>
    <rPh sb="0" eb="1">
      <t>アオ</t>
    </rPh>
    <phoneticPr fontId="1"/>
  </si>
  <si>
    <t>青6</t>
    <rPh sb="0" eb="1">
      <t>アオ</t>
    </rPh>
    <phoneticPr fontId="1"/>
  </si>
  <si>
    <t>黄7</t>
    <rPh sb="0" eb="1">
      <t>キ</t>
    </rPh>
    <phoneticPr fontId="1"/>
  </si>
  <si>
    <t>青9</t>
    <rPh sb="0" eb="1">
      <t>アオ</t>
    </rPh>
    <phoneticPr fontId="1"/>
  </si>
  <si>
    <t>青10</t>
    <rPh sb="0" eb="1">
      <t>アオ</t>
    </rPh>
    <phoneticPr fontId="1"/>
  </si>
  <si>
    <t>青１１</t>
    <rPh sb="0" eb="1">
      <t>アオ</t>
    </rPh>
    <phoneticPr fontId="1"/>
  </si>
  <si>
    <t>青１２</t>
    <rPh sb="0" eb="1">
      <t>アオ</t>
    </rPh>
    <phoneticPr fontId="1"/>
  </si>
  <si>
    <t>青１４</t>
    <rPh sb="0" eb="1">
      <t>アオ</t>
    </rPh>
    <phoneticPr fontId="1"/>
  </si>
  <si>
    <t>青１５</t>
    <rPh sb="0" eb="1">
      <t>アオ</t>
    </rPh>
    <phoneticPr fontId="1"/>
  </si>
  <si>
    <t>青１６</t>
    <rPh sb="0" eb="1">
      <t>アオ</t>
    </rPh>
    <phoneticPr fontId="1"/>
  </si>
  <si>
    <t>菅原＆森川</t>
    <rPh sb="0" eb="2">
      <t>スガワラ</t>
    </rPh>
    <rPh sb="3" eb="5">
      <t>モリカワ</t>
    </rPh>
    <phoneticPr fontId="1"/>
  </si>
  <si>
    <t>青３</t>
    <rPh sb="0" eb="1">
      <t>アオ</t>
    </rPh>
    <phoneticPr fontId="1"/>
  </si>
  <si>
    <t>青８</t>
    <rPh sb="0" eb="1">
      <t>アオ</t>
    </rPh>
    <phoneticPr fontId="1"/>
  </si>
  <si>
    <t>黄１３</t>
    <rPh sb="0" eb="1">
      <t>キ</t>
    </rPh>
    <phoneticPr fontId="1"/>
  </si>
  <si>
    <t>CC2</t>
    <phoneticPr fontId="1"/>
  </si>
  <si>
    <t>DNS</t>
    <phoneticPr fontId="1"/>
  </si>
  <si>
    <t>中原功太郎</t>
    <rPh sb="0" eb="2">
      <t>ナカハラ</t>
    </rPh>
    <rPh sb="2" eb="5">
      <t>コウタロウ</t>
    </rPh>
    <phoneticPr fontId="1"/>
  </si>
  <si>
    <t>牛山美緑</t>
    <rPh sb="0" eb="2">
      <t>ウシヤマ</t>
    </rPh>
    <rPh sb="2" eb="3">
      <t>ミ</t>
    </rPh>
    <rPh sb="3" eb="4">
      <t>ミドリ</t>
    </rPh>
    <phoneticPr fontId="1"/>
  </si>
  <si>
    <t>DNS</t>
    <phoneticPr fontId="1"/>
  </si>
  <si>
    <t>DNF</t>
    <phoneticPr fontId="1"/>
  </si>
  <si>
    <t>岡坂＆富沢</t>
    <rPh sb="0" eb="2">
      <t>オカサカ</t>
    </rPh>
    <rPh sb="3" eb="5">
      <t>トミザワ</t>
    </rPh>
    <phoneticPr fontId="1"/>
  </si>
  <si>
    <t>DNF</t>
    <phoneticPr fontId="1"/>
  </si>
  <si>
    <t>ファンスラ</t>
    <phoneticPr fontId="1"/>
  </si>
  <si>
    <t>男子</t>
    <rPh sb="0" eb="2">
      <t>ダンシ</t>
    </rPh>
    <phoneticPr fontId="3"/>
  </si>
  <si>
    <t>ZN</t>
    <phoneticPr fontId="3"/>
  </si>
  <si>
    <t>slalom score</t>
    <phoneticPr fontId="3"/>
  </si>
  <si>
    <t>roll score</t>
    <phoneticPr fontId="3"/>
  </si>
  <si>
    <t>performance score</t>
    <phoneticPr fontId="3"/>
  </si>
  <si>
    <t>total</t>
    <phoneticPr fontId="3"/>
  </si>
  <si>
    <t>rank</t>
    <phoneticPr fontId="3"/>
  </si>
  <si>
    <t>浅子穣</t>
    <rPh sb="0" eb="2">
      <t>アサコ</t>
    </rPh>
    <rPh sb="2" eb="3">
      <t>ミノル</t>
    </rPh>
    <phoneticPr fontId="3"/>
  </si>
  <si>
    <t>安部仁視</t>
    <rPh sb="0" eb="2">
      <t>アベ</t>
    </rPh>
    <rPh sb="2" eb="3">
      <t>ジン</t>
    </rPh>
    <rPh sb="3" eb="4">
      <t>ミ</t>
    </rPh>
    <phoneticPr fontId="3"/>
  </si>
  <si>
    <t>粂信之介</t>
    <rPh sb="0" eb="1">
      <t>クメ</t>
    </rPh>
    <rPh sb="1" eb="4">
      <t>シンノスケ</t>
    </rPh>
    <phoneticPr fontId="3"/>
  </si>
  <si>
    <t>寺門晋弥</t>
    <rPh sb="0" eb="2">
      <t>テラカド</t>
    </rPh>
    <rPh sb="2" eb="4">
      <t>シンヤ</t>
    </rPh>
    <phoneticPr fontId="3"/>
  </si>
  <si>
    <t>松尾俊太郎</t>
    <rPh sb="0" eb="2">
      <t>マツオ</t>
    </rPh>
    <rPh sb="2" eb="5">
      <t>シュンタロウ</t>
    </rPh>
    <phoneticPr fontId="3"/>
  </si>
  <si>
    <t>森川昌太郎</t>
    <rPh sb="0" eb="2">
      <t>モリカワ</t>
    </rPh>
    <rPh sb="2" eb="5">
      <t>ショウタロウ</t>
    </rPh>
    <phoneticPr fontId="3"/>
  </si>
  <si>
    <t>山岸草汰</t>
    <rPh sb="0" eb="2">
      <t>ヤマギシ</t>
    </rPh>
    <rPh sb="2" eb="3">
      <t>クサ</t>
    </rPh>
    <rPh sb="3" eb="4">
      <t>タ</t>
    </rPh>
    <phoneticPr fontId="3"/>
  </si>
  <si>
    <t>奥村仁</t>
    <rPh sb="0" eb="2">
      <t>オクムラ</t>
    </rPh>
    <rPh sb="2" eb="3">
      <t>ジン</t>
    </rPh>
    <phoneticPr fontId="3"/>
  </si>
  <si>
    <t>吉田隼祐</t>
    <rPh sb="0" eb="2">
      <t>ヨシダ</t>
    </rPh>
    <rPh sb="2" eb="3">
      <t>ハヤブサ</t>
    </rPh>
    <rPh sb="3" eb="4">
      <t>スケ</t>
    </rPh>
    <phoneticPr fontId="3"/>
  </si>
  <si>
    <t>女子</t>
    <rPh sb="0" eb="2">
      <t>ジョシ</t>
    </rPh>
    <phoneticPr fontId="3"/>
  </si>
  <si>
    <t>ZN</t>
    <phoneticPr fontId="3"/>
  </si>
  <si>
    <t>slalom score</t>
    <phoneticPr fontId="3"/>
  </si>
  <si>
    <t>roll score</t>
    <phoneticPr fontId="3"/>
  </si>
  <si>
    <t>performance score</t>
    <phoneticPr fontId="3"/>
  </si>
  <si>
    <t>total</t>
    <phoneticPr fontId="3"/>
  </si>
  <si>
    <t>rank</t>
    <phoneticPr fontId="3"/>
  </si>
  <si>
    <t>青木菜乃</t>
    <rPh sb="0" eb="2">
      <t>アオキ</t>
    </rPh>
    <rPh sb="2" eb="3">
      <t>ナ</t>
    </rPh>
    <rPh sb="3" eb="4">
      <t>ノ</t>
    </rPh>
    <phoneticPr fontId="3"/>
  </si>
  <si>
    <t>飯ヶ浜春香</t>
    <rPh sb="0" eb="1">
      <t>イイ</t>
    </rPh>
    <rPh sb="2" eb="3">
      <t>ハマ</t>
    </rPh>
    <rPh sb="3" eb="5">
      <t>ハルカ</t>
    </rPh>
    <phoneticPr fontId="3"/>
  </si>
  <si>
    <t>牛山美緑</t>
    <rPh sb="0" eb="2">
      <t>ウシヤマ</t>
    </rPh>
    <rPh sb="2" eb="3">
      <t>ウツク</t>
    </rPh>
    <rPh sb="3" eb="4">
      <t>ミドリ</t>
    </rPh>
    <phoneticPr fontId="3"/>
  </si>
  <si>
    <t>太田百音</t>
    <rPh sb="0" eb="2">
      <t>オオタ</t>
    </rPh>
    <rPh sb="2" eb="3">
      <t>ヒャク</t>
    </rPh>
    <rPh sb="3" eb="4">
      <t>オト</t>
    </rPh>
    <phoneticPr fontId="3"/>
  </si>
  <si>
    <t>大畑月香</t>
    <rPh sb="0" eb="2">
      <t>オオハタ</t>
    </rPh>
    <rPh sb="2" eb="3">
      <t>ツキ</t>
    </rPh>
    <rPh sb="3" eb="4">
      <t>カオリ</t>
    </rPh>
    <phoneticPr fontId="3"/>
  </si>
  <si>
    <t>岡坂美咲</t>
    <rPh sb="0" eb="2">
      <t>オカサカ</t>
    </rPh>
    <rPh sb="2" eb="4">
      <t>ミサキ</t>
    </rPh>
    <phoneticPr fontId="3"/>
  </si>
  <si>
    <t>笠原初菜</t>
    <rPh sb="0" eb="2">
      <t>カサハラ</t>
    </rPh>
    <rPh sb="2" eb="3">
      <t>ハツ</t>
    </rPh>
    <rPh sb="3" eb="4">
      <t>ナ</t>
    </rPh>
    <phoneticPr fontId="3"/>
  </si>
  <si>
    <t>加藤万知</t>
    <rPh sb="0" eb="2">
      <t>カトウ</t>
    </rPh>
    <rPh sb="2" eb="4">
      <t>マチ</t>
    </rPh>
    <phoneticPr fontId="3"/>
  </si>
  <si>
    <t>加藤ももこ</t>
    <rPh sb="0" eb="2">
      <t>カトウ</t>
    </rPh>
    <phoneticPr fontId="3"/>
  </si>
  <si>
    <t>桑原あゆみ</t>
    <rPh sb="0" eb="2">
      <t>クワハラ</t>
    </rPh>
    <phoneticPr fontId="3"/>
  </si>
  <si>
    <t>坂本万里菜</t>
    <rPh sb="0" eb="2">
      <t>サカモト</t>
    </rPh>
    <rPh sb="2" eb="4">
      <t>マリ</t>
    </rPh>
    <rPh sb="4" eb="5">
      <t>ナ</t>
    </rPh>
    <phoneticPr fontId="3"/>
  </si>
  <si>
    <t>柴田紗季</t>
    <rPh sb="0" eb="2">
      <t>シバタ</t>
    </rPh>
    <rPh sb="2" eb="4">
      <t>サキ</t>
    </rPh>
    <phoneticPr fontId="3"/>
  </si>
  <si>
    <t>須見佳世</t>
    <rPh sb="0" eb="2">
      <t>スミ</t>
    </rPh>
    <rPh sb="2" eb="4">
      <t>カヨ</t>
    </rPh>
    <phoneticPr fontId="3"/>
  </si>
  <si>
    <t>高橋畔奈</t>
    <rPh sb="0" eb="2">
      <t>タカハシ</t>
    </rPh>
    <rPh sb="2" eb="3">
      <t>アゼ</t>
    </rPh>
    <rPh sb="3" eb="4">
      <t>ナ</t>
    </rPh>
    <phoneticPr fontId="3"/>
  </si>
  <si>
    <t>富沢くるみ</t>
    <rPh sb="0" eb="2">
      <t>トミザワ</t>
    </rPh>
    <phoneticPr fontId="3"/>
  </si>
  <si>
    <t>羽場内玲</t>
    <rPh sb="0" eb="1">
      <t>ハネ</t>
    </rPh>
    <rPh sb="2" eb="3">
      <t>ナイ</t>
    </rPh>
    <rPh sb="3" eb="4">
      <t>レイ</t>
    </rPh>
    <phoneticPr fontId="3"/>
  </si>
  <si>
    <t>蛭田彩子</t>
    <rPh sb="0" eb="1">
      <t>ヒル</t>
    </rPh>
    <rPh sb="1" eb="2">
      <t>タ</t>
    </rPh>
    <rPh sb="2" eb="4">
      <t>アヤコ</t>
    </rPh>
    <phoneticPr fontId="3"/>
  </si>
  <si>
    <t>藤嶋たか子</t>
    <rPh sb="0" eb="2">
      <t>フジシマ</t>
    </rPh>
    <rPh sb="4" eb="5">
      <t>コ</t>
    </rPh>
    <phoneticPr fontId="3"/>
  </si>
  <si>
    <t>渡部祥代</t>
    <rPh sb="0" eb="2">
      <t>ワタナベ</t>
    </rPh>
    <rPh sb="2" eb="3">
      <t>ショウ</t>
    </rPh>
    <rPh sb="3" eb="4">
      <t>ダイ</t>
    </rPh>
    <phoneticPr fontId="3"/>
  </si>
  <si>
    <t>DNS</t>
    <phoneticPr fontId="3"/>
  </si>
  <si>
    <t>山下青空</t>
    <rPh sb="0" eb="2">
      <t>ヤマシタ</t>
    </rPh>
    <rPh sb="2" eb="4">
      <t>アオゾラ</t>
    </rPh>
    <phoneticPr fontId="3"/>
  </si>
  <si>
    <t>宮本祥代</t>
    <rPh sb="0" eb="2">
      <t>ミヤモト</t>
    </rPh>
    <rPh sb="2" eb="3">
      <t>ショウ</t>
    </rPh>
    <rPh sb="3" eb="4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</si>
</sst>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Ｐゴシック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2" fontId="2" fillId="0" borderId="3" xfId="0" applyNumberFormat="1" applyFont="1" applyBorder="1">
      <alignment vertical="center"/>
    </xf>
    <xf numFmtId="2" fontId="2" fillId="0" borderId="0" xfId="0" applyNumberFormat="1" applyFont="1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19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15" xfId="0" applyFont="1" applyFill="1" applyBorder="1">
      <alignment vertical="center"/>
    </xf>
    <xf numFmtId="0" fontId="0" fillId="0" borderId="23" xfId="0" applyBorder="1">
      <alignment vertical="center"/>
    </xf>
    <xf numFmtId="0" fontId="4" fillId="0" borderId="24" xfId="0" applyFont="1" applyFill="1" applyBorder="1">
      <alignment vertical="center"/>
    </xf>
    <xf numFmtId="0" fontId="0" fillId="0" borderId="2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opLeftCell="A43" workbookViewId="0">
      <selection activeCell="W58" sqref="W58"/>
    </sheetView>
  </sheetViews>
  <sheetFormatPr defaultRowHeight="13.5" x14ac:dyDescent="0.15"/>
  <cols>
    <col min="3" max="20" width="4.625" customWidth="1"/>
    <col min="21" max="21" width="7.5" customWidth="1"/>
    <col min="24" max="24" width="6.25" customWidth="1"/>
  </cols>
  <sheetData>
    <row r="1" spans="1:25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4.25" thickBo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4.25" thickBot="1" x14ac:dyDescent="0.2">
      <c r="A4" s="1" t="s">
        <v>2</v>
      </c>
      <c r="B4" s="2" t="s">
        <v>3</v>
      </c>
      <c r="C4" s="7">
        <v>1</v>
      </c>
      <c r="D4" s="2">
        <v>2</v>
      </c>
      <c r="E4" s="7">
        <v>3</v>
      </c>
      <c r="F4" s="2">
        <v>4</v>
      </c>
      <c r="G4" s="7">
        <v>5</v>
      </c>
      <c r="H4" s="2">
        <v>6</v>
      </c>
      <c r="I4" s="7">
        <v>7</v>
      </c>
      <c r="J4" s="2">
        <v>8</v>
      </c>
      <c r="K4" s="7">
        <v>9</v>
      </c>
      <c r="L4" s="2">
        <v>10</v>
      </c>
      <c r="M4" s="7">
        <v>11</v>
      </c>
      <c r="N4" s="2">
        <v>12</v>
      </c>
      <c r="O4" s="7">
        <v>13</v>
      </c>
      <c r="P4" s="2">
        <v>14</v>
      </c>
      <c r="Q4" s="7">
        <v>15</v>
      </c>
      <c r="R4" s="2">
        <v>16</v>
      </c>
      <c r="S4" s="7">
        <v>17</v>
      </c>
      <c r="T4" s="2">
        <v>18</v>
      </c>
      <c r="U4" s="7" t="s">
        <v>28</v>
      </c>
      <c r="V4" s="2" t="s">
        <v>29</v>
      </c>
      <c r="W4" s="7" t="s">
        <v>31</v>
      </c>
      <c r="X4" s="2" t="s">
        <v>30</v>
      </c>
      <c r="Y4" s="6"/>
    </row>
    <row r="5" spans="1:25" x14ac:dyDescent="0.15">
      <c r="A5" s="3" t="s">
        <v>55</v>
      </c>
      <c r="B5" s="4" t="s">
        <v>5</v>
      </c>
      <c r="C5" s="8">
        <v>0</v>
      </c>
      <c r="D5" s="9">
        <v>0</v>
      </c>
      <c r="E5" s="8">
        <v>0</v>
      </c>
      <c r="F5" s="9">
        <v>0</v>
      </c>
      <c r="G5" s="8">
        <v>0</v>
      </c>
      <c r="H5" s="9">
        <v>0</v>
      </c>
      <c r="I5" s="8">
        <v>0</v>
      </c>
      <c r="J5" s="9">
        <v>0</v>
      </c>
      <c r="K5" s="8">
        <v>0</v>
      </c>
      <c r="L5" s="9">
        <v>0</v>
      </c>
      <c r="M5" s="8">
        <v>0</v>
      </c>
      <c r="N5" s="9">
        <v>2</v>
      </c>
      <c r="O5" s="8">
        <v>2</v>
      </c>
      <c r="P5" s="9">
        <v>0</v>
      </c>
      <c r="Q5" s="8">
        <v>2</v>
      </c>
      <c r="R5" s="9">
        <v>0</v>
      </c>
      <c r="S5" s="8">
        <v>0</v>
      </c>
      <c r="T5" s="9">
        <v>0</v>
      </c>
      <c r="U5" s="8">
        <f t="shared" ref="U5:U23" si="0">SUM(C5:T5)</f>
        <v>6</v>
      </c>
      <c r="V5" s="9">
        <v>109.23</v>
      </c>
      <c r="W5" s="8">
        <f t="shared" ref="W5:W23" si="1">U5+V5</f>
        <v>115.23</v>
      </c>
      <c r="X5" s="9">
        <f>RANK(W5,W5:W23,1)</f>
        <v>10</v>
      </c>
      <c r="Y5" s="6"/>
    </row>
    <row r="6" spans="1:25" x14ac:dyDescent="0.15">
      <c r="A6" s="3" t="s">
        <v>56</v>
      </c>
      <c r="B6" s="4" t="s">
        <v>7</v>
      </c>
      <c r="C6" s="19">
        <v>0</v>
      </c>
      <c r="D6" s="20">
        <v>0</v>
      </c>
      <c r="E6" s="19">
        <v>0</v>
      </c>
      <c r="F6" s="20">
        <v>0</v>
      </c>
      <c r="G6" s="19">
        <v>0</v>
      </c>
      <c r="H6" s="20">
        <v>0</v>
      </c>
      <c r="I6" s="19">
        <v>0</v>
      </c>
      <c r="J6" s="20">
        <v>2</v>
      </c>
      <c r="K6" s="19">
        <v>0</v>
      </c>
      <c r="L6" s="20">
        <v>0</v>
      </c>
      <c r="M6" s="19">
        <v>0</v>
      </c>
      <c r="N6" s="20">
        <v>2</v>
      </c>
      <c r="O6" s="19">
        <v>0</v>
      </c>
      <c r="P6" s="20">
        <v>0</v>
      </c>
      <c r="Q6" s="19">
        <v>0</v>
      </c>
      <c r="R6" s="20">
        <v>0</v>
      </c>
      <c r="S6" s="19">
        <v>0</v>
      </c>
      <c r="T6" s="20">
        <v>0</v>
      </c>
      <c r="U6" s="8">
        <f t="shared" si="0"/>
        <v>4</v>
      </c>
      <c r="V6" s="9">
        <v>106.54</v>
      </c>
      <c r="W6" s="8">
        <f t="shared" si="1"/>
        <v>110.54</v>
      </c>
      <c r="X6" s="9">
        <f>RANK(W6,W5:W23,1)</f>
        <v>7</v>
      </c>
      <c r="Y6" s="6"/>
    </row>
    <row r="7" spans="1:25" x14ac:dyDescent="0.15">
      <c r="A7" s="3" t="s">
        <v>4</v>
      </c>
      <c r="B7" s="4" t="s">
        <v>8</v>
      </c>
      <c r="C7" s="19">
        <v>0</v>
      </c>
      <c r="D7" s="20">
        <v>0</v>
      </c>
      <c r="E7" s="19">
        <v>0</v>
      </c>
      <c r="F7" s="20">
        <v>0</v>
      </c>
      <c r="G7" s="19">
        <v>0</v>
      </c>
      <c r="H7" s="20">
        <v>0</v>
      </c>
      <c r="I7" s="19">
        <v>0</v>
      </c>
      <c r="J7" s="20">
        <v>0</v>
      </c>
      <c r="K7" s="19">
        <v>0</v>
      </c>
      <c r="L7" s="20">
        <v>0</v>
      </c>
      <c r="M7" s="19">
        <v>0</v>
      </c>
      <c r="N7" s="20">
        <v>0</v>
      </c>
      <c r="O7" s="19">
        <v>0</v>
      </c>
      <c r="P7" s="20">
        <v>0</v>
      </c>
      <c r="Q7" s="19">
        <v>0</v>
      </c>
      <c r="R7" s="20">
        <v>0</v>
      </c>
      <c r="S7" s="19">
        <v>2</v>
      </c>
      <c r="T7" s="20">
        <v>0</v>
      </c>
      <c r="U7" s="8">
        <f t="shared" si="0"/>
        <v>2</v>
      </c>
      <c r="V7" s="25">
        <v>87.62</v>
      </c>
      <c r="W7" s="8">
        <f t="shared" si="1"/>
        <v>89.62</v>
      </c>
      <c r="X7" s="9">
        <f>RANK(W7,W5:W23,1)</f>
        <v>1</v>
      </c>
      <c r="Y7" s="6"/>
    </row>
    <row r="8" spans="1:25" x14ac:dyDescent="0.15">
      <c r="A8" s="3" t="s">
        <v>6</v>
      </c>
      <c r="B8" s="4" t="s">
        <v>9</v>
      </c>
      <c r="C8" s="19">
        <v>0</v>
      </c>
      <c r="D8" s="20">
        <v>0</v>
      </c>
      <c r="E8" s="19">
        <v>0</v>
      </c>
      <c r="F8" s="20">
        <v>0</v>
      </c>
      <c r="G8" s="19">
        <v>0</v>
      </c>
      <c r="H8" s="20">
        <v>0</v>
      </c>
      <c r="I8" s="19">
        <v>0</v>
      </c>
      <c r="J8" s="20">
        <v>0</v>
      </c>
      <c r="K8" s="19">
        <v>0</v>
      </c>
      <c r="L8" s="20">
        <v>0</v>
      </c>
      <c r="M8" s="19">
        <v>0</v>
      </c>
      <c r="N8" s="20">
        <v>2</v>
      </c>
      <c r="O8" s="19">
        <v>0</v>
      </c>
      <c r="P8" s="20">
        <v>0</v>
      </c>
      <c r="Q8" s="19">
        <v>0</v>
      </c>
      <c r="R8" s="20">
        <v>0</v>
      </c>
      <c r="S8" s="19">
        <v>2</v>
      </c>
      <c r="T8" s="20">
        <v>0</v>
      </c>
      <c r="U8" s="8">
        <f t="shared" si="0"/>
        <v>4</v>
      </c>
      <c r="V8" s="9">
        <v>115.58</v>
      </c>
      <c r="W8" s="8">
        <f t="shared" si="1"/>
        <v>119.58</v>
      </c>
      <c r="X8" s="9">
        <f>RANK(W8,W5:W23,1)</f>
        <v>13</v>
      </c>
      <c r="Y8" s="6"/>
    </row>
    <row r="9" spans="1:25" x14ac:dyDescent="0.15">
      <c r="A9" s="3" t="s">
        <v>13</v>
      </c>
      <c r="B9" s="4" t="s">
        <v>10</v>
      </c>
      <c r="C9" s="19">
        <v>0</v>
      </c>
      <c r="D9" s="20">
        <v>0</v>
      </c>
      <c r="E9" s="19">
        <v>0</v>
      </c>
      <c r="F9" s="20">
        <v>0</v>
      </c>
      <c r="G9" s="19">
        <v>0</v>
      </c>
      <c r="H9" s="20">
        <v>0</v>
      </c>
      <c r="I9" s="19">
        <v>2</v>
      </c>
      <c r="J9" s="20">
        <v>0</v>
      </c>
      <c r="K9" s="19">
        <v>0</v>
      </c>
      <c r="L9" s="20">
        <v>0</v>
      </c>
      <c r="M9" s="19">
        <v>2</v>
      </c>
      <c r="N9" s="20">
        <v>0</v>
      </c>
      <c r="O9" s="19">
        <v>0</v>
      </c>
      <c r="P9" s="20">
        <v>0</v>
      </c>
      <c r="Q9" s="19">
        <v>0</v>
      </c>
      <c r="R9" s="20">
        <v>0</v>
      </c>
      <c r="S9" s="19">
        <v>0</v>
      </c>
      <c r="T9" s="20">
        <v>0</v>
      </c>
      <c r="U9" s="8">
        <f t="shared" si="0"/>
        <v>4</v>
      </c>
      <c r="V9" s="9">
        <v>97.71</v>
      </c>
      <c r="W9" s="8">
        <f t="shared" si="1"/>
        <v>101.71</v>
      </c>
      <c r="X9" s="9">
        <f>RANK(W9,W5:W23,1)</f>
        <v>4</v>
      </c>
      <c r="Y9" s="6"/>
    </row>
    <row r="10" spans="1:25" x14ac:dyDescent="0.15">
      <c r="A10" s="3" t="s">
        <v>19</v>
      </c>
      <c r="B10" s="4" t="s">
        <v>11</v>
      </c>
      <c r="C10" s="19">
        <v>0</v>
      </c>
      <c r="D10" s="20">
        <v>0</v>
      </c>
      <c r="E10" s="19">
        <v>0</v>
      </c>
      <c r="F10" s="20">
        <v>0</v>
      </c>
      <c r="G10" s="19">
        <v>0</v>
      </c>
      <c r="H10" s="20">
        <v>0</v>
      </c>
      <c r="I10" s="19">
        <v>2</v>
      </c>
      <c r="J10" s="20">
        <v>2</v>
      </c>
      <c r="K10" s="19">
        <v>0</v>
      </c>
      <c r="L10" s="20">
        <v>0</v>
      </c>
      <c r="M10" s="19">
        <v>0</v>
      </c>
      <c r="N10" s="20">
        <v>2</v>
      </c>
      <c r="O10" s="19">
        <v>2</v>
      </c>
      <c r="P10" s="20">
        <v>2</v>
      </c>
      <c r="Q10" s="19">
        <v>2</v>
      </c>
      <c r="R10" s="20">
        <v>0</v>
      </c>
      <c r="S10" s="19">
        <v>0</v>
      </c>
      <c r="T10" s="20">
        <v>0</v>
      </c>
      <c r="U10" s="8">
        <f t="shared" si="0"/>
        <v>12</v>
      </c>
      <c r="V10" s="25">
        <v>108.9</v>
      </c>
      <c r="W10" s="26">
        <f t="shared" si="1"/>
        <v>120.9</v>
      </c>
      <c r="X10" s="9">
        <f>RANK(W10,W5:W23,1)</f>
        <v>14</v>
      </c>
      <c r="Y10" s="6"/>
    </row>
    <row r="11" spans="1:25" x14ac:dyDescent="0.15">
      <c r="A11" s="3" t="s">
        <v>17</v>
      </c>
      <c r="B11" s="4" t="s">
        <v>12</v>
      </c>
      <c r="C11" s="19">
        <v>0</v>
      </c>
      <c r="D11" s="20">
        <v>0</v>
      </c>
      <c r="E11" s="19">
        <v>0</v>
      </c>
      <c r="F11" s="20">
        <v>0</v>
      </c>
      <c r="G11" s="19">
        <v>2</v>
      </c>
      <c r="H11" s="20">
        <v>0</v>
      </c>
      <c r="I11" s="19">
        <v>0</v>
      </c>
      <c r="J11" s="20">
        <v>2</v>
      </c>
      <c r="K11" s="19">
        <v>0</v>
      </c>
      <c r="L11" s="20">
        <v>0</v>
      </c>
      <c r="M11" s="19">
        <v>0</v>
      </c>
      <c r="N11" s="20">
        <v>2</v>
      </c>
      <c r="O11" s="19">
        <v>2</v>
      </c>
      <c r="P11" s="20">
        <v>2</v>
      </c>
      <c r="Q11" s="19">
        <v>0</v>
      </c>
      <c r="R11" s="20">
        <v>0</v>
      </c>
      <c r="S11" s="19">
        <v>0</v>
      </c>
      <c r="T11" s="20">
        <v>0</v>
      </c>
      <c r="U11" s="8">
        <f t="shared" si="0"/>
        <v>10</v>
      </c>
      <c r="V11" s="25">
        <v>90.3</v>
      </c>
      <c r="W11" s="26">
        <f t="shared" si="1"/>
        <v>100.3</v>
      </c>
      <c r="X11" s="9">
        <f>RANK(W11,W5:W23,1)</f>
        <v>3</v>
      </c>
      <c r="Y11" s="6"/>
    </row>
    <row r="12" spans="1:25" x14ac:dyDescent="0.15">
      <c r="A12" s="3" t="s">
        <v>50</v>
      </c>
      <c r="B12" s="4" t="s">
        <v>14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20">
        <v>0</v>
      </c>
      <c r="I12" s="19">
        <v>0</v>
      </c>
      <c r="J12" s="20">
        <v>0</v>
      </c>
      <c r="K12" s="19">
        <v>0</v>
      </c>
      <c r="L12" s="20">
        <v>0</v>
      </c>
      <c r="M12" s="19">
        <v>0</v>
      </c>
      <c r="N12" s="20">
        <v>2</v>
      </c>
      <c r="O12" s="19">
        <v>0</v>
      </c>
      <c r="P12" s="20">
        <v>2</v>
      </c>
      <c r="Q12" s="19">
        <v>2</v>
      </c>
      <c r="R12" s="20">
        <v>0</v>
      </c>
      <c r="S12" s="19">
        <v>0</v>
      </c>
      <c r="T12" s="20">
        <v>0</v>
      </c>
      <c r="U12" s="8">
        <f t="shared" si="0"/>
        <v>6</v>
      </c>
      <c r="V12" s="9">
        <v>107.61</v>
      </c>
      <c r="W12" s="8">
        <f t="shared" si="1"/>
        <v>113.61</v>
      </c>
      <c r="X12" s="9">
        <f>RANK(W12,W5:W23,1)</f>
        <v>9</v>
      </c>
      <c r="Y12" s="6"/>
    </row>
    <row r="13" spans="1:25" x14ac:dyDescent="0.15">
      <c r="A13" s="3" t="s">
        <v>49</v>
      </c>
      <c r="B13" s="4" t="s">
        <v>16</v>
      </c>
      <c r="C13" s="19">
        <v>0</v>
      </c>
      <c r="D13" s="20">
        <v>0</v>
      </c>
      <c r="E13" s="19">
        <v>0</v>
      </c>
      <c r="F13" s="20">
        <v>0</v>
      </c>
      <c r="G13" s="19">
        <v>0</v>
      </c>
      <c r="H13" s="20">
        <v>0</v>
      </c>
      <c r="I13" s="19">
        <v>0</v>
      </c>
      <c r="J13" s="20">
        <v>2</v>
      </c>
      <c r="K13" s="19">
        <v>0</v>
      </c>
      <c r="L13" s="20">
        <v>0</v>
      </c>
      <c r="M13" s="19">
        <v>0</v>
      </c>
      <c r="N13" s="20">
        <v>2</v>
      </c>
      <c r="O13" s="19">
        <v>0</v>
      </c>
      <c r="P13" s="20">
        <v>0</v>
      </c>
      <c r="Q13" s="19">
        <v>2</v>
      </c>
      <c r="R13" s="20">
        <v>0</v>
      </c>
      <c r="S13" s="19">
        <v>0</v>
      </c>
      <c r="T13" s="20">
        <v>0</v>
      </c>
      <c r="U13" s="8">
        <f t="shared" si="0"/>
        <v>6</v>
      </c>
      <c r="V13" s="9">
        <v>95.77</v>
      </c>
      <c r="W13" s="8">
        <f t="shared" si="1"/>
        <v>101.77</v>
      </c>
      <c r="X13" s="9">
        <f>RANK(W13,W5:W23,1)</f>
        <v>5</v>
      </c>
      <c r="Y13" s="6"/>
    </row>
    <row r="14" spans="1:25" x14ac:dyDescent="0.15">
      <c r="A14" s="3" t="s">
        <v>57</v>
      </c>
      <c r="B14" s="4" t="s">
        <v>18</v>
      </c>
      <c r="C14" s="19">
        <v>0</v>
      </c>
      <c r="D14" s="20">
        <v>2</v>
      </c>
      <c r="E14" s="19">
        <v>0</v>
      </c>
      <c r="F14" s="20">
        <v>0</v>
      </c>
      <c r="G14" s="19">
        <v>0</v>
      </c>
      <c r="H14" s="20">
        <v>0</v>
      </c>
      <c r="I14" s="19">
        <v>0</v>
      </c>
      <c r="J14" s="20">
        <v>2</v>
      </c>
      <c r="K14" s="19">
        <v>50</v>
      </c>
      <c r="L14" s="20">
        <v>0</v>
      </c>
      <c r="M14" s="19">
        <v>2</v>
      </c>
      <c r="N14" s="20">
        <v>50</v>
      </c>
      <c r="O14" s="19">
        <v>0</v>
      </c>
      <c r="P14" s="20">
        <v>50</v>
      </c>
      <c r="Q14" s="19">
        <v>2</v>
      </c>
      <c r="R14" s="20">
        <v>2</v>
      </c>
      <c r="S14" s="19">
        <v>2</v>
      </c>
      <c r="T14" s="20">
        <v>0</v>
      </c>
      <c r="U14" s="8">
        <f t="shared" si="0"/>
        <v>162</v>
      </c>
      <c r="V14" s="9">
        <v>171.49</v>
      </c>
      <c r="W14" s="8">
        <f t="shared" si="1"/>
        <v>333.49</v>
      </c>
      <c r="X14" s="9">
        <f>RANK(W14,W5:W23,1)</f>
        <v>19</v>
      </c>
      <c r="Y14" s="6"/>
    </row>
    <row r="15" spans="1:25" x14ac:dyDescent="0.15">
      <c r="A15" s="3" t="s">
        <v>58</v>
      </c>
      <c r="B15" s="4" t="s">
        <v>20</v>
      </c>
      <c r="C15" s="19">
        <v>0</v>
      </c>
      <c r="D15" s="20">
        <v>0</v>
      </c>
      <c r="E15" s="19">
        <v>0</v>
      </c>
      <c r="F15" s="20">
        <v>0</v>
      </c>
      <c r="G15" s="19">
        <v>0</v>
      </c>
      <c r="H15" s="20">
        <v>0</v>
      </c>
      <c r="I15" s="19">
        <v>0</v>
      </c>
      <c r="J15" s="20">
        <v>0</v>
      </c>
      <c r="K15" s="19">
        <v>50</v>
      </c>
      <c r="L15" s="20">
        <v>0</v>
      </c>
      <c r="M15" s="19">
        <v>0</v>
      </c>
      <c r="N15" s="20">
        <v>50</v>
      </c>
      <c r="O15" s="19">
        <v>0</v>
      </c>
      <c r="P15" s="20">
        <v>50</v>
      </c>
      <c r="Q15" s="19">
        <v>2</v>
      </c>
      <c r="R15" s="20">
        <v>0</v>
      </c>
      <c r="S15" s="19">
        <v>0</v>
      </c>
      <c r="T15" s="20">
        <v>0</v>
      </c>
      <c r="U15" s="8">
        <f t="shared" si="0"/>
        <v>152</v>
      </c>
      <c r="V15" s="9">
        <v>155.55000000000001</v>
      </c>
      <c r="W15" s="8">
        <f t="shared" si="1"/>
        <v>307.55</v>
      </c>
      <c r="X15" s="9">
        <f>RANK(W15,W5:W23,1)</f>
        <v>18</v>
      </c>
      <c r="Y15" s="6"/>
    </row>
    <row r="16" spans="1:25" x14ac:dyDescent="0.15">
      <c r="A16" s="3" t="s">
        <v>24</v>
      </c>
      <c r="B16" s="4" t="s">
        <v>21</v>
      </c>
      <c r="C16" s="19">
        <v>0</v>
      </c>
      <c r="D16" s="20">
        <v>0</v>
      </c>
      <c r="E16" s="19">
        <v>0</v>
      </c>
      <c r="F16" s="20">
        <v>0</v>
      </c>
      <c r="G16" s="19">
        <v>0</v>
      </c>
      <c r="H16" s="20">
        <v>0</v>
      </c>
      <c r="I16" s="19">
        <v>2</v>
      </c>
      <c r="J16" s="20">
        <v>0</v>
      </c>
      <c r="K16" s="19">
        <v>2</v>
      </c>
      <c r="L16" s="20">
        <v>0</v>
      </c>
      <c r="M16" s="19">
        <v>2</v>
      </c>
      <c r="N16" s="20">
        <v>2</v>
      </c>
      <c r="O16" s="19">
        <v>0</v>
      </c>
      <c r="P16" s="20">
        <v>0</v>
      </c>
      <c r="Q16" s="19">
        <v>2</v>
      </c>
      <c r="R16" s="20">
        <v>0</v>
      </c>
      <c r="S16" s="19">
        <v>2</v>
      </c>
      <c r="T16" s="20">
        <v>0</v>
      </c>
      <c r="U16" s="8">
        <f t="shared" si="0"/>
        <v>12</v>
      </c>
      <c r="V16" s="9">
        <v>101.51</v>
      </c>
      <c r="W16" s="8">
        <f t="shared" si="1"/>
        <v>113.51</v>
      </c>
      <c r="X16" s="9">
        <f>RANK(W16,W5:W23,1)</f>
        <v>8</v>
      </c>
      <c r="Y16" s="6"/>
    </row>
    <row r="17" spans="1:25" x14ac:dyDescent="0.15">
      <c r="A17" s="3" t="s">
        <v>26</v>
      </c>
      <c r="B17" s="4" t="s">
        <v>23</v>
      </c>
      <c r="C17" s="19">
        <v>0</v>
      </c>
      <c r="D17" s="20">
        <v>0</v>
      </c>
      <c r="E17" s="19">
        <v>0</v>
      </c>
      <c r="F17" s="20">
        <v>0</v>
      </c>
      <c r="G17" s="19">
        <v>2</v>
      </c>
      <c r="H17" s="20">
        <v>0</v>
      </c>
      <c r="I17" s="19">
        <v>0</v>
      </c>
      <c r="J17" s="20">
        <v>0</v>
      </c>
      <c r="K17" s="19">
        <v>0</v>
      </c>
      <c r="L17" s="20">
        <v>2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8">
        <f t="shared" si="0"/>
        <v>6</v>
      </c>
      <c r="V17" s="9">
        <v>93.66</v>
      </c>
      <c r="W17" s="8">
        <f t="shared" si="1"/>
        <v>99.66</v>
      </c>
      <c r="X17" s="9">
        <f>RANK(W17,W5:W23,1)</f>
        <v>2</v>
      </c>
      <c r="Y17" s="6"/>
    </row>
    <row r="18" spans="1:25" x14ac:dyDescent="0.15">
      <c r="A18" s="3" t="s">
        <v>51</v>
      </c>
      <c r="B18" s="4" t="s">
        <v>25</v>
      </c>
      <c r="C18" s="19">
        <v>0</v>
      </c>
      <c r="D18" s="20">
        <v>0</v>
      </c>
      <c r="E18" s="19">
        <v>0</v>
      </c>
      <c r="F18" s="20">
        <v>0</v>
      </c>
      <c r="G18" s="19">
        <v>0</v>
      </c>
      <c r="H18" s="20">
        <v>0</v>
      </c>
      <c r="I18" s="19">
        <v>2</v>
      </c>
      <c r="J18" s="20">
        <v>2</v>
      </c>
      <c r="K18" s="19">
        <v>2</v>
      </c>
      <c r="L18" s="20">
        <v>0</v>
      </c>
      <c r="M18" s="19">
        <v>0</v>
      </c>
      <c r="N18" s="20">
        <v>0</v>
      </c>
      <c r="O18" s="19">
        <v>0</v>
      </c>
      <c r="P18" s="20">
        <v>2</v>
      </c>
      <c r="Q18" s="19">
        <v>0</v>
      </c>
      <c r="R18" s="20">
        <v>0</v>
      </c>
      <c r="S18" s="19">
        <v>0</v>
      </c>
      <c r="T18" s="20">
        <v>0</v>
      </c>
      <c r="U18" s="8">
        <f t="shared" si="0"/>
        <v>8</v>
      </c>
      <c r="V18" s="9">
        <v>96.51</v>
      </c>
      <c r="W18" s="8">
        <f t="shared" si="1"/>
        <v>104.51</v>
      </c>
      <c r="X18" s="9">
        <f>RANK(W18,W5:W23,1)</f>
        <v>6</v>
      </c>
      <c r="Y18" s="6"/>
    </row>
    <row r="19" spans="1:25" x14ac:dyDescent="0.15">
      <c r="A19" s="3" t="s">
        <v>22</v>
      </c>
      <c r="B19" s="4" t="s">
        <v>27</v>
      </c>
      <c r="C19" s="19">
        <v>0</v>
      </c>
      <c r="D19" s="20">
        <v>0</v>
      </c>
      <c r="E19" s="19">
        <v>0</v>
      </c>
      <c r="F19" s="20">
        <v>0</v>
      </c>
      <c r="G19" s="19">
        <v>2</v>
      </c>
      <c r="H19" s="20">
        <v>0</v>
      </c>
      <c r="I19" s="19">
        <v>2</v>
      </c>
      <c r="J19" s="20">
        <v>0</v>
      </c>
      <c r="K19" s="19">
        <v>2</v>
      </c>
      <c r="L19" s="20">
        <v>0</v>
      </c>
      <c r="M19" s="19">
        <v>2</v>
      </c>
      <c r="N19" s="20">
        <v>50</v>
      </c>
      <c r="O19" s="19">
        <v>2</v>
      </c>
      <c r="P19" s="20">
        <v>2</v>
      </c>
      <c r="Q19" s="19">
        <v>2</v>
      </c>
      <c r="R19" s="20">
        <v>0</v>
      </c>
      <c r="S19" s="19">
        <v>0</v>
      </c>
      <c r="T19" s="20">
        <v>0</v>
      </c>
      <c r="U19" s="8">
        <f t="shared" si="0"/>
        <v>64</v>
      </c>
      <c r="V19" s="9">
        <v>142.96</v>
      </c>
      <c r="W19" s="8">
        <f t="shared" si="1"/>
        <v>206.96</v>
      </c>
      <c r="X19" s="9">
        <f>RANK(W19,W5:W23,1)</f>
        <v>16</v>
      </c>
      <c r="Y19" s="6"/>
    </row>
    <row r="20" spans="1:25" x14ac:dyDescent="0.15">
      <c r="A20" s="3" t="s">
        <v>59</v>
      </c>
      <c r="B20" s="4" t="s">
        <v>36</v>
      </c>
      <c r="C20" s="19">
        <v>0</v>
      </c>
      <c r="D20" s="20">
        <v>0</v>
      </c>
      <c r="E20" s="19">
        <v>0</v>
      </c>
      <c r="F20" s="20">
        <v>0</v>
      </c>
      <c r="G20" s="19">
        <v>0</v>
      </c>
      <c r="H20" s="20">
        <v>0</v>
      </c>
      <c r="I20" s="19">
        <v>0</v>
      </c>
      <c r="J20" s="20">
        <v>50</v>
      </c>
      <c r="K20" s="19">
        <v>2</v>
      </c>
      <c r="L20" s="20">
        <v>50</v>
      </c>
      <c r="M20" s="19">
        <v>2</v>
      </c>
      <c r="N20" s="20">
        <v>2</v>
      </c>
      <c r="O20" s="19">
        <v>0</v>
      </c>
      <c r="P20" s="20">
        <v>2</v>
      </c>
      <c r="Q20" s="19">
        <v>2</v>
      </c>
      <c r="R20" s="20">
        <v>0</v>
      </c>
      <c r="S20" s="19">
        <v>0</v>
      </c>
      <c r="T20" s="20">
        <v>0</v>
      </c>
      <c r="U20" s="8">
        <f t="shared" si="0"/>
        <v>110</v>
      </c>
      <c r="V20" s="9">
        <v>128.53</v>
      </c>
      <c r="W20" s="8">
        <f t="shared" si="1"/>
        <v>238.53</v>
      </c>
      <c r="X20" s="9">
        <f>RANK(W20,W5:W23,1)</f>
        <v>17</v>
      </c>
      <c r="Y20" s="6"/>
    </row>
    <row r="21" spans="1:25" x14ac:dyDescent="0.15">
      <c r="A21" s="3" t="s">
        <v>60</v>
      </c>
      <c r="B21" s="4" t="s">
        <v>37</v>
      </c>
      <c r="C21" s="19">
        <v>0</v>
      </c>
      <c r="D21" s="20">
        <v>0</v>
      </c>
      <c r="E21" s="19">
        <v>0</v>
      </c>
      <c r="F21" s="20">
        <v>0</v>
      </c>
      <c r="G21" s="19">
        <v>2</v>
      </c>
      <c r="H21" s="20">
        <v>0</v>
      </c>
      <c r="I21" s="19">
        <v>0</v>
      </c>
      <c r="J21" s="20">
        <v>2</v>
      </c>
      <c r="K21" s="19">
        <v>2</v>
      </c>
      <c r="L21" s="20">
        <v>0</v>
      </c>
      <c r="M21" s="19">
        <v>0</v>
      </c>
      <c r="N21" s="20">
        <v>2</v>
      </c>
      <c r="O21" s="19">
        <v>2</v>
      </c>
      <c r="P21" s="20">
        <v>2</v>
      </c>
      <c r="Q21" s="19">
        <v>0</v>
      </c>
      <c r="R21" s="20">
        <v>0</v>
      </c>
      <c r="S21" s="19">
        <v>0</v>
      </c>
      <c r="T21" s="20">
        <v>0</v>
      </c>
      <c r="U21" s="8">
        <f t="shared" si="0"/>
        <v>12</v>
      </c>
      <c r="V21" s="25">
        <v>106.3</v>
      </c>
      <c r="W21" s="26">
        <f t="shared" si="1"/>
        <v>118.3</v>
      </c>
      <c r="X21" s="9">
        <f>RANK(W21,W5:W23,1)</f>
        <v>12</v>
      </c>
      <c r="Y21" s="6"/>
    </row>
    <row r="22" spans="1:25" x14ac:dyDescent="0.15">
      <c r="A22" s="3" t="s">
        <v>61</v>
      </c>
      <c r="B22" s="4" t="s">
        <v>38</v>
      </c>
      <c r="C22" s="19">
        <v>2</v>
      </c>
      <c r="D22" s="20">
        <v>0</v>
      </c>
      <c r="E22" s="19">
        <v>0</v>
      </c>
      <c r="F22" s="20">
        <v>0</v>
      </c>
      <c r="G22" s="19">
        <v>0</v>
      </c>
      <c r="H22" s="20">
        <v>0</v>
      </c>
      <c r="I22" s="19">
        <v>0</v>
      </c>
      <c r="J22" s="20">
        <v>2</v>
      </c>
      <c r="K22" s="19">
        <v>50</v>
      </c>
      <c r="L22" s="20">
        <v>0</v>
      </c>
      <c r="M22" s="19">
        <v>0</v>
      </c>
      <c r="N22" s="20">
        <v>0</v>
      </c>
      <c r="O22" s="19">
        <v>0</v>
      </c>
      <c r="P22" s="20">
        <v>2</v>
      </c>
      <c r="Q22" s="19">
        <v>2</v>
      </c>
      <c r="R22" s="20">
        <v>0</v>
      </c>
      <c r="S22" s="19">
        <v>0</v>
      </c>
      <c r="T22" s="20">
        <v>0</v>
      </c>
      <c r="U22" s="8">
        <f t="shared" si="0"/>
        <v>58</v>
      </c>
      <c r="V22" s="9">
        <v>134.99</v>
      </c>
      <c r="W22" s="8">
        <f t="shared" si="1"/>
        <v>192.99</v>
      </c>
      <c r="X22" s="9">
        <f>RANK(W22,W5:W23,1)</f>
        <v>15</v>
      </c>
      <c r="Y22" s="6"/>
    </row>
    <row r="23" spans="1:25" ht="14.25" thickBot="1" x14ac:dyDescent="0.2">
      <c r="A23" s="3" t="s">
        <v>62</v>
      </c>
      <c r="B23" s="4" t="s">
        <v>39</v>
      </c>
      <c r="C23" s="19">
        <v>0</v>
      </c>
      <c r="D23" s="20">
        <v>0</v>
      </c>
      <c r="E23" s="19">
        <v>0</v>
      </c>
      <c r="F23" s="20">
        <v>0</v>
      </c>
      <c r="G23" s="19">
        <v>2</v>
      </c>
      <c r="H23" s="20">
        <v>0</v>
      </c>
      <c r="I23" s="19">
        <v>0</v>
      </c>
      <c r="J23" s="20">
        <v>0</v>
      </c>
      <c r="K23" s="19">
        <v>0</v>
      </c>
      <c r="L23" s="20">
        <v>0</v>
      </c>
      <c r="M23" s="19">
        <v>0</v>
      </c>
      <c r="N23" s="20">
        <v>0</v>
      </c>
      <c r="O23" s="19">
        <v>2</v>
      </c>
      <c r="P23" s="20">
        <v>2</v>
      </c>
      <c r="Q23" s="19">
        <v>0</v>
      </c>
      <c r="R23" s="20">
        <v>2</v>
      </c>
      <c r="S23" s="19">
        <v>0</v>
      </c>
      <c r="T23" s="20">
        <v>0</v>
      </c>
      <c r="U23" s="8">
        <f t="shared" si="0"/>
        <v>8</v>
      </c>
      <c r="V23" s="9">
        <v>110.24</v>
      </c>
      <c r="W23" s="8">
        <f t="shared" si="1"/>
        <v>118.24</v>
      </c>
      <c r="X23" s="9">
        <f>RANK(W23,W5:W23,1)</f>
        <v>11</v>
      </c>
      <c r="Y23" s="6"/>
    </row>
    <row r="24" spans="1:25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6"/>
    </row>
    <row r="25" spans="1:25" ht="14.25" thickBot="1" x14ac:dyDescent="0.2">
      <c r="A25" s="5" t="s">
        <v>32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thickBot="1" x14ac:dyDescent="0.2">
      <c r="A26" s="13" t="s">
        <v>2</v>
      </c>
      <c r="B26" s="14" t="s">
        <v>3</v>
      </c>
      <c r="C26" s="18">
        <v>1</v>
      </c>
      <c r="D26" s="14">
        <v>2</v>
      </c>
      <c r="E26" s="18">
        <v>3</v>
      </c>
      <c r="F26" s="14">
        <v>4</v>
      </c>
      <c r="G26" s="18">
        <v>5</v>
      </c>
      <c r="H26" s="14">
        <v>6</v>
      </c>
      <c r="I26" s="18">
        <v>7</v>
      </c>
      <c r="J26" s="14">
        <v>8</v>
      </c>
      <c r="K26" s="18">
        <v>9</v>
      </c>
      <c r="L26" s="14">
        <v>10</v>
      </c>
      <c r="M26" s="18">
        <v>11</v>
      </c>
      <c r="N26" s="14">
        <v>12</v>
      </c>
      <c r="O26" s="18">
        <v>13</v>
      </c>
      <c r="P26" s="14">
        <v>14</v>
      </c>
      <c r="Q26" s="18">
        <v>15</v>
      </c>
      <c r="R26" s="14">
        <v>16</v>
      </c>
      <c r="S26" s="18">
        <v>17</v>
      </c>
      <c r="T26" s="14">
        <v>18</v>
      </c>
      <c r="U26" s="18" t="s">
        <v>28</v>
      </c>
      <c r="V26" s="14" t="s">
        <v>29</v>
      </c>
      <c r="W26" s="18" t="s">
        <v>31</v>
      </c>
      <c r="X26" s="14" t="s">
        <v>30</v>
      </c>
      <c r="Y26" s="6"/>
    </row>
    <row r="27" spans="1:25" x14ac:dyDescent="0.15">
      <c r="A27" s="15" t="s">
        <v>55</v>
      </c>
      <c r="B27" s="16" t="s">
        <v>5</v>
      </c>
      <c r="C27" s="19">
        <v>0</v>
      </c>
      <c r="D27" s="20">
        <v>0</v>
      </c>
      <c r="E27" s="19">
        <v>0</v>
      </c>
      <c r="F27" s="20">
        <v>0</v>
      </c>
      <c r="G27" s="19">
        <v>0</v>
      </c>
      <c r="H27" s="20">
        <v>0</v>
      </c>
      <c r="I27" s="19">
        <v>0</v>
      </c>
      <c r="J27" s="20">
        <v>0</v>
      </c>
      <c r="K27" s="19">
        <v>0</v>
      </c>
      <c r="L27" s="20">
        <v>0</v>
      </c>
      <c r="M27" s="19">
        <v>0</v>
      </c>
      <c r="N27" s="20">
        <v>0</v>
      </c>
      <c r="O27" s="19">
        <v>0</v>
      </c>
      <c r="P27" s="20">
        <v>0</v>
      </c>
      <c r="Q27" s="19">
        <v>0</v>
      </c>
      <c r="R27" s="20">
        <v>0</v>
      </c>
      <c r="S27" s="19">
        <v>0</v>
      </c>
      <c r="T27" s="20">
        <v>0</v>
      </c>
      <c r="U27" s="19">
        <f t="shared" ref="U27:U45" si="2">SUM(C27:T27)</f>
        <v>0</v>
      </c>
      <c r="V27" s="25">
        <v>108.3</v>
      </c>
      <c r="W27" s="26">
        <f t="shared" ref="W27:W45" si="3">U27+V27</f>
        <v>108.3</v>
      </c>
      <c r="X27" s="20">
        <f>RANK(W27,W27:W45,1)</f>
        <v>10</v>
      </c>
      <c r="Y27" s="6"/>
    </row>
    <row r="28" spans="1:25" x14ac:dyDescent="0.15">
      <c r="A28" s="15" t="s">
        <v>56</v>
      </c>
      <c r="B28" s="16" t="s">
        <v>7</v>
      </c>
      <c r="C28" s="19">
        <v>0</v>
      </c>
      <c r="D28" s="20">
        <v>0</v>
      </c>
      <c r="E28" s="19">
        <v>0</v>
      </c>
      <c r="F28" s="20">
        <v>0</v>
      </c>
      <c r="G28" s="19">
        <v>0</v>
      </c>
      <c r="H28" s="20">
        <v>0</v>
      </c>
      <c r="I28" s="19">
        <v>0</v>
      </c>
      <c r="J28" s="20">
        <v>0</v>
      </c>
      <c r="K28" s="19">
        <v>0</v>
      </c>
      <c r="L28" s="20">
        <v>0</v>
      </c>
      <c r="M28" s="19">
        <v>2</v>
      </c>
      <c r="N28" s="20">
        <v>2</v>
      </c>
      <c r="O28" s="19">
        <v>2</v>
      </c>
      <c r="P28" s="20">
        <v>0</v>
      </c>
      <c r="Q28" s="19">
        <v>0</v>
      </c>
      <c r="R28" s="20">
        <v>0</v>
      </c>
      <c r="S28" s="19">
        <v>0</v>
      </c>
      <c r="T28" s="20">
        <v>0</v>
      </c>
      <c r="U28" s="19">
        <f t="shared" si="2"/>
        <v>6</v>
      </c>
      <c r="V28" s="20">
        <v>103.58</v>
      </c>
      <c r="W28" s="19">
        <f t="shared" si="3"/>
        <v>109.58</v>
      </c>
      <c r="X28" s="20">
        <f>RANK(W28,W27:W45,1)</f>
        <v>11</v>
      </c>
      <c r="Y28" s="6"/>
    </row>
    <row r="29" spans="1:25" x14ac:dyDescent="0.15">
      <c r="A29" s="15" t="s">
        <v>4</v>
      </c>
      <c r="B29" s="16" t="s">
        <v>8</v>
      </c>
      <c r="C29" s="19">
        <v>0</v>
      </c>
      <c r="D29" s="20">
        <v>0</v>
      </c>
      <c r="E29" s="19">
        <v>0</v>
      </c>
      <c r="F29" s="20">
        <v>0</v>
      </c>
      <c r="G29" s="19">
        <v>0</v>
      </c>
      <c r="H29" s="20">
        <v>0</v>
      </c>
      <c r="I29" s="19">
        <v>0</v>
      </c>
      <c r="J29" s="20">
        <v>0</v>
      </c>
      <c r="K29" s="19">
        <v>0</v>
      </c>
      <c r="L29" s="20">
        <v>0</v>
      </c>
      <c r="M29" s="19">
        <v>0</v>
      </c>
      <c r="N29" s="20">
        <v>0</v>
      </c>
      <c r="O29" s="19">
        <v>0</v>
      </c>
      <c r="P29" s="20">
        <v>0</v>
      </c>
      <c r="Q29" s="19">
        <v>0</v>
      </c>
      <c r="R29" s="20">
        <v>0</v>
      </c>
      <c r="S29" s="19">
        <v>0</v>
      </c>
      <c r="T29" s="20">
        <v>0</v>
      </c>
      <c r="U29" s="19">
        <f t="shared" si="2"/>
        <v>0</v>
      </c>
      <c r="V29" s="20">
        <v>86.99</v>
      </c>
      <c r="W29" s="19">
        <f t="shared" si="3"/>
        <v>86.99</v>
      </c>
      <c r="X29" s="20">
        <f>RANK(W29,W27:W45,1)</f>
        <v>1</v>
      </c>
      <c r="Y29" s="6"/>
    </row>
    <row r="30" spans="1:25" x14ac:dyDescent="0.15">
      <c r="A30" s="15" t="s">
        <v>6</v>
      </c>
      <c r="B30" s="16" t="s">
        <v>9</v>
      </c>
      <c r="C30" s="19">
        <v>0</v>
      </c>
      <c r="D30" s="20">
        <v>0</v>
      </c>
      <c r="E30" s="19">
        <v>0</v>
      </c>
      <c r="F30" s="20">
        <v>0</v>
      </c>
      <c r="G30" s="19">
        <v>0</v>
      </c>
      <c r="H30" s="20">
        <v>0</v>
      </c>
      <c r="I30" s="19">
        <v>0</v>
      </c>
      <c r="J30" s="20">
        <v>0</v>
      </c>
      <c r="K30" s="19">
        <v>0</v>
      </c>
      <c r="L30" s="20">
        <v>0</v>
      </c>
      <c r="M30" s="19">
        <v>0</v>
      </c>
      <c r="N30" s="20">
        <v>0</v>
      </c>
      <c r="O30" s="19">
        <v>0</v>
      </c>
      <c r="P30" s="20">
        <v>0</v>
      </c>
      <c r="Q30" s="19">
        <v>2</v>
      </c>
      <c r="R30" s="20">
        <v>0</v>
      </c>
      <c r="S30" s="19">
        <v>0</v>
      </c>
      <c r="T30" s="20">
        <v>0</v>
      </c>
      <c r="U30" s="19">
        <f t="shared" si="2"/>
        <v>2</v>
      </c>
      <c r="V30" s="20">
        <v>94.14</v>
      </c>
      <c r="W30" s="19">
        <f t="shared" si="3"/>
        <v>96.14</v>
      </c>
      <c r="X30" s="20">
        <f>RANK(W30,W27:W45,1)</f>
        <v>5</v>
      </c>
      <c r="Y30" s="6"/>
    </row>
    <row r="31" spans="1:25" x14ac:dyDescent="0.15">
      <c r="A31" s="15" t="s">
        <v>13</v>
      </c>
      <c r="B31" s="16" t="s">
        <v>10</v>
      </c>
      <c r="C31" s="19">
        <v>0</v>
      </c>
      <c r="D31" s="20">
        <v>2</v>
      </c>
      <c r="E31" s="19">
        <v>0</v>
      </c>
      <c r="F31" s="20">
        <v>0</v>
      </c>
      <c r="G31" s="19">
        <v>0</v>
      </c>
      <c r="H31" s="20">
        <v>0</v>
      </c>
      <c r="I31" s="19">
        <v>0</v>
      </c>
      <c r="J31" s="20">
        <v>0</v>
      </c>
      <c r="K31" s="19">
        <v>0</v>
      </c>
      <c r="L31" s="20">
        <v>0</v>
      </c>
      <c r="M31" s="19">
        <v>0</v>
      </c>
      <c r="N31" s="20">
        <v>0</v>
      </c>
      <c r="O31" s="19">
        <v>0</v>
      </c>
      <c r="P31" s="20">
        <v>0</v>
      </c>
      <c r="Q31" s="19">
        <v>2</v>
      </c>
      <c r="R31" s="20">
        <v>0</v>
      </c>
      <c r="S31" s="19">
        <v>0</v>
      </c>
      <c r="T31" s="20">
        <v>0</v>
      </c>
      <c r="U31" s="19">
        <f t="shared" si="2"/>
        <v>4</v>
      </c>
      <c r="V31" s="20">
        <v>97.73</v>
      </c>
      <c r="W31" s="19">
        <f t="shared" si="3"/>
        <v>101.73</v>
      </c>
      <c r="X31" s="20">
        <f>RANK(W31,W27:W45,1)</f>
        <v>7</v>
      </c>
      <c r="Y31" s="6"/>
    </row>
    <row r="32" spans="1:25" x14ac:dyDescent="0.15">
      <c r="A32" s="15" t="s">
        <v>19</v>
      </c>
      <c r="B32" s="16" t="s">
        <v>11</v>
      </c>
      <c r="C32" s="19">
        <v>0</v>
      </c>
      <c r="D32" s="20">
        <v>0</v>
      </c>
      <c r="E32" s="19">
        <v>0</v>
      </c>
      <c r="F32" s="20">
        <v>0</v>
      </c>
      <c r="G32" s="19">
        <v>0</v>
      </c>
      <c r="H32" s="20">
        <v>0</v>
      </c>
      <c r="I32" s="19">
        <v>2</v>
      </c>
      <c r="J32" s="20">
        <v>0</v>
      </c>
      <c r="K32" s="19">
        <v>0</v>
      </c>
      <c r="L32" s="20">
        <v>0</v>
      </c>
      <c r="M32" s="19">
        <v>0</v>
      </c>
      <c r="N32" s="20">
        <v>0</v>
      </c>
      <c r="O32" s="19">
        <v>0</v>
      </c>
      <c r="P32" s="20">
        <v>0</v>
      </c>
      <c r="Q32" s="19">
        <v>2</v>
      </c>
      <c r="R32" s="20">
        <v>0</v>
      </c>
      <c r="S32" s="19">
        <v>0</v>
      </c>
      <c r="T32" s="20">
        <v>0</v>
      </c>
      <c r="U32" s="19">
        <f t="shared" si="2"/>
        <v>4</v>
      </c>
      <c r="V32" s="20">
        <v>102.19</v>
      </c>
      <c r="W32" s="19">
        <f t="shared" si="3"/>
        <v>106.19</v>
      </c>
      <c r="X32" s="20">
        <f>RANK(W32,W27:W45,1)</f>
        <v>9</v>
      </c>
      <c r="Y32" s="6"/>
    </row>
    <row r="33" spans="1:25" x14ac:dyDescent="0.15">
      <c r="A33" s="15" t="s">
        <v>17</v>
      </c>
      <c r="B33" s="16" t="s">
        <v>12</v>
      </c>
      <c r="C33" s="19">
        <v>0</v>
      </c>
      <c r="D33" s="20">
        <v>0</v>
      </c>
      <c r="E33" s="19">
        <v>0</v>
      </c>
      <c r="F33" s="20">
        <v>0</v>
      </c>
      <c r="G33" s="19">
        <v>0</v>
      </c>
      <c r="H33" s="20">
        <v>0</v>
      </c>
      <c r="I33" s="19">
        <v>2</v>
      </c>
      <c r="J33" s="20">
        <v>0</v>
      </c>
      <c r="K33" s="19">
        <v>0</v>
      </c>
      <c r="L33" s="20">
        <v>0</v>
      </c>
      <c r="M33" s="19">
        <v>2</v>
      </c>
      <c r="N33" s="20">
        <v>0</v>
      </c>
      <c r="O33" s="19">
        <v>0</v>
      </c>
      <c r="P33" s="20">
        <v>0</v>
      </c>
      <c r="Q33" s="19">
        <v>0</v>
      </c>
      <c r="R33" s="20">
        <v>0</v>
      </c>
      <c r="S33" s="19">
        <v>0</v>
      </c>
      <c r="T33" s="20">
        <v>0</v>
      </c>
      <c r="U33" s="19">
        <f t="shared" si="2"/>
        <v>4</v>
      </c>
      <c r="V33" s="20">
        <v>90.19</v>
      </c>
      <c r="W33" s="19">
        <f t="shared" si="3"/>
        <v>94.19</v>
      </c>
      <c r="X33" s="20">
        <f>RANK(W33,W27:W45,1)</f>
        <v>3</v>
      </c>
      <c r="Y33" s="6"/>
    </row>
    <row r="34" spans="1:25" x14ac:dyDescent="0.15">
      <c r="A34" s="15" t="s">
        <v>50</v>
      </c>
      <c r="B34" s="16" t="s">
        <v>14</v>
      </c>
      <c r="C34" s="19">
        <v>0</v>
      </c>
      <c r="D34" s="20">
        <v>0</v>
      </c>
      <c r="E34" s="19">
        <v>0</v>
      </c>
      <c r="F34" s="20">
        <v>0</v>
      </c>
      <c r="G34" s="19">
        <v>0</v>
      </c>
      <c r="H34" s="20">
        <v>0</v>
      </c>
      <c r="I34" s="19">
        <v>0</v>
      </c>
      <c r="J34" s="20">
        <v>0</v>
      </c>
      <c r="K34" s="19">
        <v>0</v>
      </c>
      <c r="L34" s="20">
        <v>0</v>
      </c>
      <c r="M34" s="19">
        <v>0</v>
      </c>
      <c r="N34" s="20">
        <v>0</v>
      </c>
      <c r="O34" s="19">
        <v>50</v>
      </c>
      <c r="P34" s="20">
        <v>0</v>
      </c>
      <c r="Q34" s="19">
        <v>0</v>
      </c>
      <c r="R34" s="20">
        <v>0</v>
      </c>
      <c r="S34" s="19">
        <v>0</v>
      </c>
      <c r="T34" s="20">
        <v>0</v>
      </c>
      <c r="U34" s="19">
        <f t="shared" si="2"/>
        <v>50</v>
      </c>
      <c r="V34" s="20">
        <v>114.66</v>
      </c>
      <c r="W34" s="19">
        <f t="shared" si="3"/>
        <v>164.66</v>
      </c>
      <c r="X34" s="20">
        <f>RANK(W34,W27:W45,1)</f>
        <v>14</v>
      </c>
      <c r="Y34" s="6"/>
    </row>
    <row r="35" spans="1:25" x14ac:dyDescent="0.15">
      <c r="A35" s="15" t="s">
        <v>49</v>
      </c>
      <c r="B35" s="16" t="s">
        <v>16</v>
      </c>
      <c r="C35" s="19">
        <v>0</v>
      </c>
      <c r="D35" s="20">
        <v>0</v>
      </c>
      <c r="E35" s="19">
        <v>0</v>
      </c>
      <c r="F35" s="20">
        <v>0</v>
      </c>
      <c r="G35" s="19">
        <v>0</v>
      </c>
      <c r="H35" s="20">
        <v>0</v>
      </c>
      <c r="I35" s="19">
        <v>0</v>
      </c>
      <c r="J35" s="20">
        <v>0</v>
      </c>
      <c r="K35" s="19">
        <v>0</v>
      </c>
      <c r="L35" s="20">
        <v>2</v>
      </c>
      <c r="M35" s="19">
        <v>0</v>
      </c>
      <c r="N35" s="20">
        <v>0</v>
      </c>
      <c r="O35" s="19">
        <v>0</v>
      </c>
      <c r="P35" s="20">
        <v>0</v>
      </c>
      <c r="Q35" s="19">
        <v>0</v>
      </c>
      <c r="R35" s="20">
        <v>0</v>
      </c>
      <c r="S35" s="19">
        <v>0</v>
      </c>
      <c r="T35" s="20">
        <v>0</v>
      </c>
      <c r="U35" s="19">
        <f t="shared" si="2"/>
        <v>2</v>
      </c>
      <c r="V35" s="20">
        <v>94.48</v>
      </c>
      <c r="W35" s="19">
        <f t="shared" si="3"/>
        <v>96.48</v>
      </c>
      <c r="X35" s="20">
        <f>RANK(W35,W27:W45,1)</f>
        <v>6</v>
      </c>
      <c r="Y35" s="6"/>
    </row>
    <row r="36" spans="1:25" x14ac:dyDescent="0.15">
      <c r="A36" s="15" t="s">
        <v>57</v>
      </c>
      <c r="B36" s="16" t="s">
        <v>18</v>
      </c>
      <c r="C36" s="19">
        <v>0</v>
      </c>
      <c r="D36" s="20">
        <v>0</v>
      </c>
      <c r="E36" s="19">
        <v>0</v>
      </c>
      <c r="F36" s="20">
        <v>2</v>
      </c>
      <c r="G36" s="19">
        <v>0</v>
      </c>
      <c r="H36" s="20">
        <v>0</v>
      </c>
      <c r="I36" s="19">
        <v>0</v>
      </c>
      <c r="J36" s="20">
        <v>50</v>
      </c>
      <c r="K36" s="19">
        <v>50</v>
      </c>
      <c r="L36" s="20">
        <v>2</v>
      </c>
      <c r="M36" s="19">
        <v>0</v>
      </c>
      <c r="N36" s="20">
        <v>50</v>
      </c>
      <c r="O36" s="19">
        <v>0</v>
      </c>
      <c r="P36" s="20">
        <v>0</v>
      </c>
      <c r="Q36" s="19">
        <v>0</v>
      </c>
      <c r="R36" s="20">
        <v>0</v>
      </c>
      <c r="S36" s="19">
        <v>2</v>
      </c>
      <c r="T36" s="20">
        <v>0</v>
      </c>
      <c r="U36" s="19">
        <f t="shared" si="2"/>
        <v>156</v>
      </c>
      <c r="V36" s="20">
        <v>137.05000000000001</v>
      </c>
      <c r="W36" s="19">
        <f t="shared" si="3"/>
        <v>293.05</v>
      </c>
      <c r="X36" s="20">
        <f>RANK(W36,W27:W45,1)</f>
        <v>18</v>
      </c>
      <c r="Y36" s="6"/>
    </row>
    <row r="37" spans="1:25" x14ac:dyDescent="0.15">
      <c r="A37" s="15" t="s">
        <v>58</v>
      </c>
      <c r="B37" s="16" t="s">
        <v>20</v>
      </c>
      <c r="C37" s="19">
        <v>2</v>
      </c>
      <c r="D37" s="20">
        <v>0</v>
      </c>
      <c r="E37" s="19">
        <v>2</v>
      </c>
      <c r="F37" s="20">
        <v>0</v>
      </c>
      <c r="G37" s="19">
        <v>2</v>
      </c>
      <c r="H37" s="20">
        <v>0</v>
      </c>
      <c r="I37" s="19">
        <v>0</v>
      </c>
      <c r="J37" s="20">
        <v>50</v>
      </c>
      <c r="K37" s="19">
        <v>50</v>
      </c>
      <c r="L37" s="20">
        <v>2</v>
      </c>
      <c r="M37" s="19">
        <v>0</v>
      </c>
      <c r="N37" s="20">
        <v>2</v>
      </c>
      <c r="O37" s="19">
        <v>2</v>
      </c>
      <c r="P37" s="20">
        <v>2</v>
      </c>
      <c r="Q37" s="19">
        <v>0</v>
      </c>
      <c r="R37" s="20">
        <v>0</v>
      </c>
      <c r="S37" s="19">
        <v>0</v>
      </c>
      <c r="T37" s="20">
        <v>0</v>
      </c>
      <c r="U37" s="19">
        <f t="shared" si="2"/>
        <v>114</v>
      </c>
      <c r="V37" s="20">
        <v>183.05</v>
      </c>
      <c r="W37" s="19">
        <f t="shared" si="3"/>
        <v>297.05</v>
      </c>
      <c r="X37" s="20">
        <f>RANK(W37,W27:W45,1)</f>
        <v>19</v>
      </c>
      <c r="Y37" s="6"/>
    </row>
    <row r="38" spans="1:25" x14ac:dyDescent="0.15">
      <c r="A38" s="15" t="s">
        <v>24</v>
      </c>
      <c r="B38" s="16" t="s">
        <v>21</v>
      </c>
      <c r="C38" s="19">
        <v>0</v>
      </c>
      <c r="D38" s="20">
        <v>0</v>
      </c>
      <c r="E38" s="19">
        <v>0</v>
      </c>
      <c r="F38" s="20">
        <v>0</v>
      </c>
      <c r="G38" s="19">
        <v>0</v>
      </c>
      <c r="H38" s="20">
        <v>0</v>
      </c>
      <c r="I38" s="19">
        <v>0</v>
      </c>
      <c r="J38" s="20">
        <v>0</v>
      </c>
      <c r="K38" s="19">
        <v>0</v>
      </c>
      <c r="L38" s="20">
        <v>0</v>
      </c>
      <c r="M38" s="19">
        <v>0</v>
      </c>
      <c r="N38" s="20">
        <v>0</v>
      </c>
      <c r="O38" s="19">
        <v>0</v>
      </c>
      <c r="P38" s="20">
        <v>0</v>
      </c>
      <c r="Q38" s="19">
        <v>0</v>
      </c>
      <c r="R38" s="20">
        <v>0</v>
      </c>
      <c r="S38" s="19">
        <v>0</v>
      </c>
      <c r="T38" s="20">
        <v>0</v>
      </c>
      <c r="U38" s="19">
        <f t="shared" si="2"/>
        <v>0</v>
      </c>
      <c r="V38" s="20">
        <v>102.51</v>
      </c>
      <c r="W38" s="19">
        <f t="shared" si="3"/>
        <v>102.51</v>
      </c>
      <c r="X38" s="20">
        <f>RANK(W38,W27:W45,1)</f>
        <v>8</v>
      </c>
      <c r="Y38" s="6"/>
    </row>
    <row r="39" spans="1:25" x14ac:dyDescent="0.15">
      <c r="A39" s="15" t="s">
        <v>26</v>
      </c>
      <c r="B39" s="16" t="s">
        <v>23</v>
      </c>
      <c r="C39" s="19">
        <v>0</v>
      </c>
      <c r="D39" s="20">
        <v>0</v>
      </c>
      <c r="E39" s="19">
        <v>0</v>
      </c>
      <c r="F39" s="20">
        <v>0</v>
      </c>
      <c r="G39" s="19">
        <v>0</v>
      </c>
      <c r="H39" s="20">
        <v>0</v>
      </c>
      <c r="I39" s="19">
        <v>0</v>
      </c>
      <c r="J39" s="20">
        <v>0</v>
      </c>
      <c r="K39" s="19">
        <v>0</v>
      </c>
      <c r="L39" s="20">
        <v>0</v>
      </c>
      <c r="M39" s="19">
        <v>0</v>
      </c>
      <c r="N39" s="20">
        <v>0</v>
      </c>
      <c r="O39" s="19">
        <v>0</v>
      </c>
      <c r="P39" s="20">
        <v>0</v>
      </c>
      <c r="Q39" s="19">
        <v>0</v>
      </c>
      <c r="R39" s="20">
        <v>0</v>
      </c>
      <c r="S39" s="19">
        <v>0</v>
      </c>
      <c r="T39" s="20">
        <v>0</v>
      </c>
      <c r="U39" s="19">
        <f t="shared" si="2"/>
        <v>0</v>
      </c>
      <c r="V39" s="20">
        <v>88.41</v>
      </c>
      <c r="W39" s="19">
        <f t="shared" si="3"/>
        <v>88.41</v>
      </c>
      <c r="X39" s="20">
        <f>RANK(W39,W27:W45,1)</f>
        <v>2</v>
      </c>
      <c r="Y39" s="6"/>
    </row>
    <row r="40" spans="1:25" x14ac:dyDescent="0.15">
      <c r="A40" s="15" t="s">
        <v>51</v>
      </c>
      <c r="B40" s="16" t="s">
        <v>25</v>
      </c>
      <c r="C40" s="19">
        <v>0</v>
      </c>
      <c r="D40" s="20">
        <v>0</v>
      </c>
      <c r="E40" s="19">
        <v>0</v>
      </c>
      <c r="F40" s="20">
        <v>0</v>
      </c>
      <c r="G40" s="19">
        <v>0</v>
      </c>
      <c r="H40" s="20">
        <v>0</v>
      </c>
      <c r="I40" s="19">
        <v>0</v>
      </c>
      <c r="J40" s="20">
        <v>0</v>
      </c>
      <c r="K40" s="19">
        <v>0</v>
      </c>
      <c r="L40" s="20">
        <v>0</v>
      </c>
      <c r="M40" s="19">
        <v>0</v>
      </c>
      <c r="N40" s="20">
        <v>0</v>
      </c>
      <c r="O40" s="19">
        <v>0</v>
      </c>
      <c r="P40" s="20">
        <v>0</v>
      </c>
      <c r="Q40" s="19">
        <v>2</v>
      </c>
      <c r="R40" s="20">
        <v>0</v>
      </c>
      <c r="S40" s="19">
        <v>0</v>
      </c>
      <c r="T40" s="20">
        <v>0</v>
      </c>
      <c r="U40" s="19">
        <f t="shared" si="2"/>
        <v>2</v>
      </c>
      <c r="V40" s="20">
        <v>93.38</v>
      </c>
      <c r="W40" s="19">
        <f t="shared" si="3"/>
        <v>95.38</v>
      </c>
      <c r="X40" s="20">
        <f>RANK(W40,W27:W45,1)</f>
        <v>4</v>
      </c>
      <c r="Y40" s="6"/>
    </row>
    <row r="41" spans="1:25" x14ac:dyDescent="0.15">
      <c r="A41" s="15" t="s">
        <v>22</v>
      </c>
      <c r="B41" s="16" t="s">
        <v>27</v>
      </c>
      <c r="C41" s="19">
        <v>0</v>
      </c>
      <c r="D41" s="20">
        <v>0</v>
      </c>
      <c r="E41" s="19">
        <v>0</v>
      </c>
      <c r="F41" s="20">
        <v>0</v>
      </c>
      <c r="G41" s="19">
        <v>0</v>
      </c>
      <c r="H41" s="20">
        <v>0</v>
      </c>
      <c r="I41" s="19">
        <v>2</v>
      </c>
      <c r="J41" s="20">
        <v>0</v>
      </c>
      <c r="K41" s="19">
        <v>0</v>
      </c>
      <c r="L41" s="20">
        <v>0</v>
      </c>
      <c r="M41" s="19">
        <v>0</v>
      </c>
      <c r="N41" s="20">
        <v>50</v>
      </c>
      <c r="O41" s="19">
        <v>2</v>
      </c>
      <c r="P41" s="20">
        <v>2</v>
      </c>
      <c r="Q41" s="19">
        <v>50</v>
      </c>
      <c r="R41" s="20">
        <v>0</v>
      </c>
      <c r="S41" s="19">
        <v>0</v>
      </c>
      <c r="T41" s="20">
        <v>0</v>
      </c>
      <c r="U41" s="19">
        <f t="shared" si="2"/>
        <v>106</v>
      </c>
      <c r="V41" s="20">
        <v>141.33000000000001</v>
      </c>
      <c r="W41" s="19">
        <f t="shared" si="3"/>
        <v>247.33</v>
      </c>
      <c r="X41" s="20">
        <f>RANK(W41,W27:W45,1)</f>
        <v>17</v>
      </c>
      <c r="Y41" s="6"/>
    </row>
    <row r="42" spans="1:25" x14ac:dyDescent="0.15">
      <c r="A42" s="15" t="s">
        <v>59</v>
      </c>
      <c r="B42" s="16" t="s">
        <v>36</v>
      </c>
      <c r="C42" s="19">
        <v>0</v>
      </c>
      <c r="D42" s="20">
        <v>0</v>
      </c>
      <c r="E42" s="19">
        <v>0</v>
      </c>
      <c r="F42" s="20">
        <v>0</v>
      </c>
      <c r="G42" s="19">
        <v>0</v>
      </c>
      <c r="H42" s="20">
        <v>2</v>
      </c>
      <c r="I42" s="19">
        <v>0</v>
      </c>
      <c r="J42" s="20">
        <v>2</v>
      </c>
      <c r="K42" s="19">
        <v>0</v>
      </c>
      <c r="L42" s="20">
        <v>0</v>
      </c>
      <c r="M42" s="19">
        <v>0</v>
      </c>
      <c r="N42" s="20">
        <v>2</v>
      </c>
      <c r="O42" s="19">
        <v>0</v>
      </c>
      <c r="P42" s="20">
        <v>2</v>
      </c>
      <c r="Q42" s="19">
        <v>0</v>
      </c>
      <c r="R42" s="20">
        <v>0</v>
      </c>
      <c r="S42" s="19">
        <v>0</v>
      </c>
      <c r="T42" s="20">
        <v>0</v>
      </c>
      <c r="U42" s="19">
        <f t="shared" si="2"/>
        <v>8</v>
      </c>
      <c r="V42" s="25">
        <v>143.30000000000001</v>
      </c>
      <c r="W42" s="26">
        <f t="shared" si="3"/>
        <v>151.30000000000001</v>
      </c>
      <c r="X42" s="20">
        <f>RANK(W42,W27:W45,1)</f>
        <v>13</v>
      </c>
      <c r="Y42" s="6"/>
    </row>
    <row r="43" spans="1:25" x14ac:dyDescent="0.15">
      <c r="A43" s="15" t="s">
        <v>60</v>
      </c>
      <c r="B43" s="16" t="s">
        <v>37</v>
      </c>
      <c r="C43" s="19">
        <v>0</v>
      </c>
      <c r="D43" s="20">
        <v>2</v>
      </c>
      <c r="E43" s="19">
        <v>0</v>
      </c>
      <c r="F43" s="20">
        <v>0</v>
      </c>
      <c r="G43" s="19">
        <v>2</v>
      </c>
      <c r="H43" s="20">
        <v>0</v>
      </c>
      <c r="I43" s="19">
        <v>2</v>
      </c>
      <c r="J43" s="20">
        <v>2</v>
      </c>
      <c r="K43" s="19">
        <v>2</v>
      </c>
      <c r="L43" s="20">
        <v>0</v>
      </c>
      <c r="M43" s="19">
        <v>0</v>
      </c>
      <c r="N43" s="20">
        <v>2</v>
      </c>
      <c r="O43" s="19">
        <v>0</v>
      </c>
      <c r="P43" s="20">
        <v>2</v>
      </c>
      <c r="Q43" s="19">
        <v>0</v>
      </c>
      <c r="R43" s="20">
        <v>0</v>
      </c>
      <c r="S43" s="19">
        <v>2</v>
      </c>
      <c r="T43" s="20">
        <v>0</v>
      </c>
      <c r="U43" s="19">
        <f t="shared" si="2"/>
        <v>16</v>
      </c>
      <c r="V43" s="20">
        <v>115.59</v>
      </c>
      <c r="W43" s="19">
        <f t="shared" si="3"/>
        <v>131.59</v>
      </c>
      <c r="X43" s="20">
        <f>RANK(W43,W27:W45,1)</f>
        <v>12</v>
      </c>
      <c r="Y43" s="6"/>
    </row>
    <row r="44" spans="1:25" x14ac:dyDescent="0.15">
      <c r="A44" s="15" t="s">
        <v>61</v>
      </c>
      <c r="B44" s="16" t="s">
        <v>38</v>
      </c>
      <c r="C44" s="19">
        <v>0</v>
      </c>
      <c r="D44" s="20">
        <v>0</v>
      </c>
      <c r="E44" s="19">
        <v>0</v>
      </c>
      <c r="F44" s="20">
        <v>0</v>
      </c>
      <c r="G44" s="19">
        <v>0</v>
      </c>
      <c r="H44" s="20">
        <v>0</v>
      </c>
      <c r="I44" s="19">
        <v>0</v>
      </c>
      <c r="J44" s="20">
        <v>0</v>
      </c>
      <c r="K44" s="19">
        <v>0</v>
      </c>
      <c r="L44" s="20">
        <v>0</v>
      </c>
      <c r="M44" s="19">
        <v>2</v>
      </c>
      <c r="N44" s="20">
        <v>0</v>
      </c>
      <c r="O44" s="19">
        <v>2</v>
      </c>
      <c r="P44" s="20">
        <v>50</v>
      </c>
      <c r="Q44" s="19">
        <v>0</v>
      </c>
      <c r="R44" s="20">
        <v>0</v>
      </c>
      <c r="S44" s="19">
        <v>0</v>
      </c>
      <c r="T44" s="20">
        <v>0</v>
      </c>
      <c r="U44" s="19">
        <f t="shared" si="2"/>
        <v>54</v>
      </c>
      <c r="V44" s="25">
        <v>160.80000000000001</v>
      </c>
      <c r="W44" s="26">
        <f t="shared" si="3"/>
        <v>214.8</v>
      </c>
      <c r="X44" s="20">
        <f>RANK(W44,W27:W45,1)</f>
        <v>16</v>
      </c>
      <c r="Y44" s="6"/>
    </row>
    <row r="45" spans="1:25" ht="14.25" thickBot="1" x14ac:dyDescent="0.2">
      <c r="A45" s="15" t="s">
        <v>62</v>
      </c>
      <c r="B45" s="16" t="s">
        <v>39</v>
      </c>
      <c r="C45" s="19">
        <v>0</v>
      </c>
      <c r="D45" s="20">
        <v>2</v>
      </c>
      <c r="E45" s="19">
        <v>0</v>
      </c>
      <c r="F45" s="20">
        <v>0</v>
      </c>
      <c r="G45" s="19">
        <v>0</v>
      </c>
      <c r="H45" s="20">
        <v>0</v>
      </c>
      <c r="I45" s="19">
        <v>2</v>
      </c>
      <c r="J45" s="20">
        <v>0</v>
      </c>
      <c r="K45" s="19">
        <v>0</v>
      </c>
      <c r="L45" s="20">
        <v>0</v>
      </c>
      <c r="M45" s="19">
        <v>0</v>
      </c>
      <c r="N45" s="20">
        <v>50</v>
      </c>
      <c r="O45" s="19">
        <v>0</v>
      </c>
      <c r="P45" s="20">
        <v>0</v>
      </c>
      <c r="Q45" s="19">
        <v>0</v>
      </c>
      <c r="R45" s="20">
        <v>0</v>
      </c>
      <c r="S45" s="19">
        <v>0</v>
      </c>
      <c r="T45" s="20">
        <v>0</v>
      </c>
      <c r="U45" s="19">
        <f t="shared" si="2"/>
        <v>54</v>
      </c>
      <c r="V45" s="20">
        <v>138.13</v>
      </c>
      <c r="W45" s="19">
        <f t="shared" si="3"/>
        <v>192.13</v>
      </c>
      <c r="X45" s="20">
        <f>RANK(W45,W27:W45,1)</f>
        <v>15</v>
      </c>
      <c r="Y45" s="6"/>
    </row>
    <row r="46" spans="1:25" x14ac:dyDescent="0.15">
      <c r="A46" s="22"/>
      <c r="B46" s="1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6"/>
    </row>
    <row r="47" spans="1:25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15">
      <c r="A48" s="5" t="s">
        <v>33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thickBot="1" x14ac:dyDescent="0.2">
      <c r="A50" s="5" t="s">
        <v>34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thickBot="1" x14ac:dyDescent="0.2">
      <c r="A51" s="1" t="s">
        <v>2</v>
      </c>
      <c r="B51" s="2" t="s">
        <v>3</v>
      </c>
      <c r="C51" s="7">
        <v>1</v>
      </c>
      <c r="D51" s="2">
        <v>2</v>
      </c>
      <c r="E51" s="7">
        <v>3</v>
      </c>
      <c r="F51" s="2">
        <v>4</v>
      </c>
      <c r="G51" s="7">
        <v>5</v>
      </c>
      <c r="H51" s="2">
        <v>6</v>
      </c>
      <c r="I51" s="7">
        <v>7</v>
      </c>
      <c r="J51" s="2">
        <v>8</v>
      </c>
      <c r="K51" s="7">
        <v>9</v>
      </c>
      <c r="L51" s="2">
        <v>10</v>
      </c>
      <c r="M51" s="7">
        <v>11</v>
      </c>
      <c r="N51" s="2">
        <v>12</v>
      </c>
      <c r="O51" s="7">
        <v>13</v>
      </c>
      <c r="P51" s="2">
        <v>14</v>
      </c>
      <c r="Q51" s="7">
        <v>15</v>
      </c>
      <c r="R51" s="2">
        <v>16</v>
      </c>
      <c r="S51" s="7">
        <v>17</v>
      </c>
      <c r="T51" s="2">
        <v>18</v>
      </c>
      <c r="U51" s="7" t="s">
        <v>28</v>
      </c>
      <c r="V51" s="2" t="s">
        <v>29</v>
      </c>
      <c r="W51" s="7" t="s">
        <v>31</v>
      </c>
      <c r="X51" s="2" t="s">
        <v>30</v>
      </c>
      <c r="Y51" s="6"/>
    </row>
    <row r="52" spans="1:25" x14ac:dyDescent="0.15">
      <c r="A52" s="3" t="s">
        <v>35</v>
      </c>
      <c r="B52" s="4" t="s">
        <v>64</v>
      </c>
      <c r="C52" s="8">
        <v>0</v>
      </c>
      <c r="D52" s="9">
        <v>0</v>
      </c>
      <c r="E52" s="8">
        <v>0</v>
      </c>
      <c r="F52" s="9">
        <v>0</v>
      </c>
      <c r="G52" s="8">
        <v>0</v>
      </c>
      <c r="H52" s="9">
        <v>0</v>
      </c>
      <c r="I52" s="8">
        <v>0</v>
      </c>
      <c r="J52" s="9">
        <v>0</v>
      </c>
      <c r="K52" s="8">
        <v>0</v>
      </c>
      <c r="L52" s="9">
        <v>0</v>
      </c>
      <c r="M52" s="8">
        <v>0</v>
      </c>
      <c r="N52" s="9">
        <v>0</v>
      </c>
      <c r="O52" s="8">
        <v>0</v>
      </c>
      <c r="P52" s="9">
        <v>0</v>
      </c>
      <c r="Q52" s="8">
        <v>0</v>
      </c>
      <c r="R52" s="9">
        <v>0</v>
      </c>
      <c r="S52" s="8">
        <v>0</v>
      </c>
      <c r="T52" s="9">
        <v>0</v>
      </c>
      <c r="U52" s="8">
        <f>SUM(C52:T52)</f>
        <v>0</v>
      </c>
      <c r="V52" s="9">
        <v>106.15</v>
      </c>
      <c r="W52" s="8">
        <f>U52+V52</f>
        <v>106.15</v>
      </c>
      <c r="X52" s="9">
        <f>RANK(W52,W52:W53,1)</f>
        <v>1</v>
      </c>
      <c r="Y52" s="6"/>
    </row>
    <row r="53" spans="1:25" ht="14.25" thickBot="1" x14ac:dyDescent="0.2">
      <c r="A53" s="3" t="s">
        <v>63</v>
      </c>
      <c r="B53" s="4" t="s">
        <v>65</v>
      </c>
      <c r="C53" s="8"/>
      <c r="D53" s="9"/>
      <c r="E53" s="8"/>
      <c r="F53" s="9"/>
      <c r="G53" s="8"/>
      <c r="H53" s="9"/>
      <c r="I53" s="8"/>
      <c r="J53" s="9"/>
      <c r="K53" s="8"/>
      <c r="L53" s="9"/>
      <c r="M53" s="8"/>
      <c r="N53" s="9"/>
      <c r="O53" s="8"/>
      <c r="P53" s="9"/>
      <c r="Q53" s="8"/>
      <c r="R53" s="9"/>
      <c r="S53" s="8"/>
      <c r="T53" s="9"/>
      <c r="U53" s="8">
        <f>SUM(C53:T53)</f>
        <v>0</v>
      </c>
      <c r="V53" s="9">
        <v>999.99</v>
      </c>
      <c r="W53" s="8" t="s">
        <v>127</v>
      </c>
      <c r="X53" s="9">
        <v>2</v>
      </c>
      <c r="Y53" s="6"/>
    </row>
    <row r="54" spans="1:25" x14ac:dyDescent="0.15">
      <c r="A54" s="22"/>
      <c r="B54" s="1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6"/>
    </row>
    <row r="55" spans="1:25" ht="14.25" thickBot="1" x14ac:dyDescent="0.2">
      <c r="A55" s="5" t="s">
        <v>32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thickBot="1" x14ac:dyDescent="0.2">
      <c r="A56" s="13" t="s">
        <v>2</v>
      </c>
      <c r="B56" s="14" t="s">
        <v>3</v>
      </c>
      <c r="C56" s="18">
        <v>1</v>
      </c>
      <c r="D56" s="14">
        <v>2</v>
      </c>
      <c r="E56" s="18">
        <v>3</v>
      </c>
      <c r="F56" s="14">
        <v>4</v>
      </c>
      <c r="G56" s="18">
        <v>5</v>
      </c>
      <c r="H56" s="14">
        <v>6</v>
      </c>
      <c r="I56" s="18">
        <v>7</v>
      </c>
      <c r="J56" s="14">
        <v>8</v>
      </c>
      <c r="K56" s="18">
        <v>9</v>
      </c>
      <c r="L56" s="14">
        <v>10</v>
      </c>
      <c r="M56" s="18">
        <v>11</v>
      </c>
      <c r="N56" s="14">
        <v>12</v>
      </c>
      <c r="O56" s="18">
        <v>13</v>
      </c>
      <c r="P56" s="14">
        <v>14</v>
      </c>
      <c r="Q56" s="18">
        <v>15</v>
      </c>
      <c r="R56" s="14">
        <v>16</v>
      </c>
      <c r="S56" s="18">
        <v>17</v>
      </c>
      <c r="T56" s="14">
        <v>18</v>
      </c>
      <c r="U56" s="18" t="s">
        <v>28</v>
      </c>
      <c r="V56" s="14" t="s">
        <v>29</v>
      </c>
      <c r="W56" s="18" t="s">
        <v>31</v>
      </c>
      <c r="X56" s="14" t="s">
        <v>30</v>
      </c>
      <c r="Y56" s="6"/>
    </row>
    <row r="57" spans="1:25" x14ac:dyDescent="0.15">
      <c r="A57" s="15" t="s">
        <v>35</v>
      </c>
      <c r="B57" s="16" t="s">
        <v>64</v>
      </c>
      <c r="C57" s="19">
        <v>0</v>
      </c>
      <c r="D57" s="20">
        <v>0</v>
      </c>
      <c r="E57" s="19">
        <v>0</v>
      </c>
      <c r="F57" s="20">
        <v>0</v>
      </c>
      <c r="G57" s="19">
        <v>0</v>
      </c>
      <c r="H57" s="20">
        <v>0</v>
      </c>
      <c r="I57" s="19">
        <v>0</v>
      </c>
      <c r="J57" s="20">
        <v>0</v>
      </c>
      <c r="K57" s="19">
        <v>0</v>
      </c>
      <c r="L57" s="20">
        <v>0</v>
      </c>
      <c r="M57" s="19">
        <v>0</v>
      </c>
      <c r="N57" s="20">
        <v>0</v>
      </c>
      <c r="O57" s="19">
        <v>0</v>
      </c>
      <c r="P57" s="20">
        <v>0</v>
      </c>
      <c r="Q57" s="19">
        <v>0</v>
      </c>
      <c r="R57" s="20">
        <v>0</v>
      </c>
      <c r="S57" s="19">
        <v>0</v>
      </c>
      <c r="T57" s="20"/>
      <c r="U57" s="19">
        <f>SUM(C57:T57)</f>
        <v>0</v>
      </c>
      <c r="V57" s="20">
        <v>103.69</v>
      </c>
      <c r="W57" s="19">
        <f>U57+V57</f>
        <v>103.69</v>
      </c>
      <c r="X57" s="20">
        <f>RANK(W57,W57:W59,1)</f>
        <v>1</v>
      </c>
      <c r="Y57" s="6"/>
    </row>
    <row r="58" spans="1:25" ht="14.25" thickBot="1" x14ac:dyDescent="0.2">
      <c r="A58" s="15" t="s">
        <v>63</v>
      </c>
      <c r="B58" s="16" t="s">
        <v>65</v>
      </c>
      <c r="C58" s="19"/>
      <c r="D58" s="20"/>
      <c r="E58" s="19"/>
      <c r="F58" s="20"/>
      <c r="G58" s="19"/>
      <c r="H58" s="20"/>
      <c r="I58" s="19"/>
      <c r="J58" s="20"/>
      <c r="K58" s="19"/>
      <c r="L58" s="20"/>
      <c r="M58" s="19"/>
      <c r="N58" s="20"/>
      <c r="O58" s="19"/>
      <c r="P58" s="20"/>
      <c r="Q58" s="19"/>
      <c r="R58" s="20"/>
      <c r="S58" s="19"/>
      <c r="T58" s="20"/>
      <c r="U58" s="19">
        <f>SUM(C58:T58)</f>
        <v>0</v>
      </c>
      <c r="V58" s="20">
        <v>0</v>
      </c>
      <c r="W58" s="19" t="s">
        <v>127</v>
      </c>
      <c r="X58" s="20">
        <v>2</v>
      </c>
      <c r="Y58" s="6"/>
    </row>
    <row r="59" spans="1:25" x14ac:dyDescent="0.15">
      <c r="A59" s="22"/>
      <c r="B59" s="1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6"/>
    </row>
    <row r="60" spans="1:25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x14ac:dyDescent="0.15">
      <c r="Y61" s="6"/>
    </row>
    <row r="62" spans="1:25" x14ac:dyDescent="0.15">
      <c r="Y62" s="6"/>
    </row>
    <row r="63" spans="1:25" x14ac:dyDescent="0.15">
      <c r="Y63" s="6"/>
    </row>
    <row r="64" spans="1:25" x14ac:dyDescent="0.15">
      <c r="Y64" s="6"/>
    </row>
    <row r="65" spans="1:25" x14ac:dyDescent="0.15">
      <c r="Y65" s="6"/>
    </row>
    <row r="66" spans="1:25" x14ac:dyDescent="0.15">
      <c r="Y66" s="6"/>
    </row>
    <row r="67" spans="1:25" s="12" customFormat="1" x14ac:dyDescent="0.15">
      <c r="Y67" s="17"/>
    </row>
    <row r="68" spans="1:25" s="12" customFormat="1" x14ac:dyDescent="0.15">
      <c r="Y68" s="17"/>
    </row>
    <row r="69" spans="1:25" x14ac:dyDescent="0.15">
      <c r="Y69" s="6"/>
    </row>
    <row r="70" spans="1:25" x14ac:dyDescent="0.15">
      <c r="Y70" s="6"/>
    </row>
    <row r="71" spans="1:25" x14ac:dyDescent="0.15">
      <c r="Y71" s="6"/>
    </row>
    <row r="72" spans="1:25" x14ac:dyDescent="0.15">
      <c r="Y72" s="6"/>
    </row>
    <row r="73" spans="1:25" x14ac:dyDescent="0.15">
      <c r="Y73" s="6"/>
    </row>
    <row r="74" spans="1:25" x14ac:dyDescent="0.1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x14ac:dyDescent="0.1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x14ac:dyDescent="0.1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23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>
      <selection activeCell="U85" sqref="P85:U88"/>
    </sheetView>
  </sheetViews>
  <sheetFormatPr defaultRowHeight="13.5" x14ac:dyDescent="0.15"/>
  <cols>
    <col min="1" max="1" width="10.25" customWidth="1"/>
    <col min="3" max="20" width="4.625" customWidth="1"/>
    <col min="22" max="22" width="9.375" bestFit="1" customWidth="1"/>
  </cols>
  <sheetData>
    <row r="1" spans="1:25" x14ac:dyDescent="0.15">
      <c r="A1" s="5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4.25" thickBot="1" x14ac:dyDescent="0.2">
      <c r="A3" s="5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4.25" thickBot="1" x14ac:dyDescent="0.2">
      <c r="A4" s="1" t="s">
        <v>2</v>
      </c>
      <c r="B4" s="2" t="s">
        <v>3</v>
      </c>
      <c r="C4" s="7">
        <v>1</v>
      </c>
      <c r="D4" s="2">
        <v>2</v>
      </c>
      <c r="E4" s="7">
        <v>3</v>
      </c>
      <c r="F4" s="2">
        <v>4</v>
      </c>
      <c r="G4" s="7">
        <v>5</v>
      </c>
      <c r="H4" s="2">
        <v>6</v>
      </c>
      <c r="I4" s="7">
        <v>7</v>
      </c>
      <c r="J4" s="2">
        <v>8</v>
      </c>
      <c r="K4" s="7">
        <v>9</v>
      </c>
      <c r="L4" s="2">
        <v>10</v>
      </c>
      <c r="M4" s="7">
        <v>11</v>
      </c>
      <c r="N4" s="2">
        <v>12</v>
      </c>
      <c r="O4" s="7">
        <v>13</v>
      </c>
      <c r="P4" s="2">
        <v>14</v>
      </c>
      <c r="Q4" s="7">
        <v>15</v>
      </c>
      <c r="R4" s="2">
        <v>16</v>
      </c>
      <c r="S4" s="7">
        <v>17</v>
      </c>
      <c r="T4" s="2">
        <v>18</v>
      </c>
      <c r="U4" s="7" t="s">
        <v>28</v>
      </c>
      <c r="V4" s="2" t="s">
        <v>29</v>
      </c>
      <c r="W4" s="7" t="s">
        <v>31</v>
      </c>
      <c r="X4" s="2" t="s">
        <v>30</v>
      </c>
      <c r="Y4" s="6"/>
    </row>
    <row r="5" spans="1:25" x14ac:dyDescent="0.15">
      <c r="A5" s="3" t="s">
        <v>41</v>
      </c>
      <c r="B5" s="4" t="s">
        <v>42</v>
      </c>
      <c r="C5" s="8">
        <v>0</v>
      </c>
      <c r="D5" s="9">
        <v>0</v>
      </c>
      <c r="E5" s="8">
        <v>0</v>
      </c>
      <c r="F5" s="9">
        <v>0</v>
      </c>
      <c r="G5" s="8">
        <v>0</v>
      </c>
      <c r="H5" s="9">
        <v>0</v>
      </c>
      <c r="I5" s="8">
        <v>0</v>
      </c>
      <c r="J5" s="9">
        <v>0</v>
      </c>
      <c r="K5" s="8">
        <v>0</v>
      </c>
      <c r="L5" s="9">
        <v>0</v>
      </c>
      <c r="M5" s="8">
        <v>2</v>
      </c>
      <c r="N5" s="9">
        <v>0</v>
      </c>
      <c r="O5" s="8">
        <v>0</v>
      </c>
      <c r="P5" s="9">
        <v>0</v>
      </c>
      <c r="Q5" s="8">
        <v>0</v>
      </c>
      <c r="R5" s="9">
        <v>0</v>
      </c>
      <c r="S5" s="8">
        <v>0</v>
      </c>
      <c r="T5" s="9">
        <v>0</v>
      </c>
      <c r="U5" s="8">
        <f>SUM(C5:T5)</f>
        <v>2</v>
      </c>
      <c r="V5" s="9">
        <v>99.13</v>
      </c>
      <c r="W5" s="8">
        <f>U5+V5</f>
        <v>101.13</v>
      </c>
      <c r="X5" s="9">
        <f>RANK(W5,W5:W8,1)</f>
        <v>1</v>
      </c>
      <c r="Y5" s="6"/>
    </row>
    <row r="6" spans="1:25" x14ac:dyDescent="0.15">
      <c r="A6" s="15" t="s">
        <v>67</v>
      </c>
      <c r="B6" s="16" t="s">
        <v>43</v>
      </c>
      <c r="C6" s="19">
        <v>0</v>
      </c>
      <c r="D6" s="20">
        <v>2</v>
      </c>
      <c r="E6" s="19">
        <v>0</v>
      </c>
      <c r="F6" s="20">
        <v>0</v>
      </c>
      <c r="G6" s="19">
        <v>0</v>
      </c>
      <c r="H6" s="20">
        <v>0</v>
      </c>
      <c r="I6" s="19">
        <v>0</v>
      </c>
      <c r="J6" s="20">
        <v>50</v>
      </c>
      <c r="K6" s="19">
        <v>50</v>
      </c>
      <c r="L6" s="20">
        <v>0</v>
      </c>
      <c r="M6" s="19">
        <v>0</v>
      </c>
      <c r="N6" s="20">
        <v>50</v>
      </c>
      <c r="O6" s="19">
        <v>0</v>
      </c>
      <c r="P6" s="20">
        <v>0</v>
      </c>
      <c r="Q6" s="19">
        <v>0</v>
      </c>
      <c r="R6" s="20">
        <v>0</v>
      </c>
      <c r="S6" s="19">
        <v>0</v>
      </c>
      <c r="T6" s="20">
        <v>0</v>
      </c>
      <c r="U6" s="19">
        <f t="shared" ref="U6:U8" si="0">SUM(C6:T6)</f>
        <v>152</v>
      </c>
      <c r="V6" s="20">
        <v>163.38999999999999</v>
      </c>
      <c r="W6" s="19">
        <f t="shared" ref="W6:W8" si="1">U6+V6</f>
        <v>315.39</v>
      </c>
      <c r="X6" s="20">
        <f>RANK(W6,W5:W8,1)</f>
        <v>4</v>
      </c>
      <c r="Y6" s="6"/>
    </row>
    <row r="7" spans="1:25" x14ac:dyDescent="0.15">
      <c r="A7" s="19" t="s">
        <v>68</v>
      </c>
      <c r="B7" s="16" t="s">
        <v>70</v>
      </c>
      <c r="C7" s="19">
        <v>0</v>
      </c>
      <c r="D7" s="20">
        <v>0</v>
      </c>
      <c r="E7" s="19">
        <v>0</v>
      </c>
      <c r="F7" s="20">
        <v>0</v>
      </c>
      <c r="G7" s="19">
        <v>0</v>
      </c>
      <c r="H7" s="20">
        <v>0</v>
      </c>
      <c r="I7" s="19">
        <v>0</v>
      </c>
      <c r="J7" s="20">
        <v>0</v>
      </c>
      <c r="K7" s="19">
        <v>0</v>
      </c>
      <c r="L7" s="20">
        <v>0</v>
      </c>
      <c r="M7" s="19">
        <v>0</v>
      </c>
      <c r="N7" s="20">
        <v>2</v>
      </c>
      <c r="O7" s="19">
        <v>0</v>
      </c>
      <c r="P7" s="20">
        <v>2</v>
      </c>
      <c r="Q7" s="19">
        <v>0</v>
      </c>
      <c r="R7" s="20">
        <v>0</v>
      </c>
      <c r="S7" s="19">
        <v>0</v>
      </c>
      <c r="T7" s="20">
        <v>0</v>
      </c>
      <c r="U7" s="19">
        <f t="shared" si="0"/>
        <v>4</v>
      </c>
      <c r="V7" s="20">
        <v>140.36000000000001</v>
      </c>
      <c r="W7" s="19">
        <f t="shared" si="1"/>
        <v>144.36000000000001</v>
      </c>
      <c r="X7" s="20">
        <f>RANK(W7,W5:W8,1)</f>
        <v>2</v>
      </c>
      <c r="Y7" s="6"/>
    </row>
    <row r="8" spans="1:25" ht="14.25" thickBot="1" x14ac:dyDescent="0.2">
      <c r="A8" s="19" t="s">
        <v>69</v>
      </c>
      <c r="B8" s="16" t="s">
        <v>71</v>
      </c>
      <c r="C8" s="19">
        <v>0</v>
      </c>
      <c r="D8" s="20">
        <v>0</v>
      </c>
      <c r="E8" s="19">
        <v>0</v>
      </c>
      <c r="F8" s="20">
        <v>0</v>
      </c>
      <c r="G8" s="19">
        <v>0</v>
      </c>
      <c r="H8" s="20">
        <v>0</v>
      </c>
      <c r="I8" s="19">
        <v>0</v>
      </c>
      <c r="J8" s="20">
        <v>0</v>
      </c>
      <c r="K8" s="19">
        <v>0</v>
      </c>
      <c r="L8" s="20">
        <v>0</v>
      </c>
      <c r="M8" s="19">
        <v>0</v>
      </c>
      <c r="N8" s="20">
        <v>50</v>
      </c>
      <c r="O8" s="19">
        <v>2</v>
      </c>
      <c r="P8" s="20">
        <v>2</v>
      </c>
      <c r="Q8" s="19">
        <v>2</v>
      </c>
      <c r="R8" s="20">
        <v>0</v>
      </c>
      <c r="S8" s="19">
        <v>0</v>
      </c>
      <c r="T8" s="20">
        <v>0</v>
      </c>
      <c r="U8" s="19">
        <f t="shared" si="0"/>
        <v>56</v>
      </c>
      <c r="V8" s="25">
        <v>142.30000000000001</v>
      </c>
      <c r="W8" s="19">
        <f t="shared" si="1"/>
        <v>198.3</v>
      </c>
      <c r="X8" s="20">
        <f>RANK(W8,W5:W8,1)</f>
        <v>3</v>
      </c>
      <c r="Y8" s="6"/>
    </row>
    <row r="9" spans="1:25" x14ac:dyDescent="0.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6"/>
    </row>
    <row r="10" spans="1:25" ht="14.25" thickBot="1" x14ac:dyDescent="0.2">
      <c r="A10" s="6" t="s">
        <v>32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thickBot="1" x14ac:dyDescent="0.2">
      <c r="A11" s="13" t="s">
        <v>2</v>
      </c>
      <c r="B11" s="14" t="s">
        <v>3</v>
      </c>
      <c r="C11" s="18">
        <v>1</v>
      </c>
      <c r="D11" s="14">
        <v>2</v>
      </c>
      <c r="E11" s="18">
        <v>3</v>
      </c>
      <c r="F11" s="14">
        <v>4</v>
      </c>
      <c r="G11" s="18">
        <v>5</v>
      </c>
      <c r="H11" s="14">
        <v>6</v>
      </c>
      <c r="I11" s="18">
        <v>7</v>
      </c>
      <c r="J11" s="14">
        <v>8</v>
      </c>
      <c r="K11" s="18">
        <v>9</v>
      </c>
      <c r="L11" s="14">
        <v>10</v>
      </c>
      <c r="M11" s="18">
        <v>11</v>
      </c>
      <c r="N11" s="14">
        <v>12</v>
      </c>
      <c r="O11" s="18">
        <v>13</v>
      </c>
      <c r="P11" s="14">
        <v>14</v>
      </c>
      <c r="Q11" s="18">
        <v>15</v>
      </c>
      <c r="R11" s="14">
        <v>16</v>
      </c>
      <c r="S11" s="18">
        <v>17</v>
      </c>
      <c r="T11" s="14">
        <v>18</v>
      </c>
      <c r="U11" s="18" t="s">
        <v>28</v>
      </c>
      <c r="V11" s="14" t="s">
        <v>29</v>
      </c>
      <c r="W11" s="18" t="s">
        <v>31</v>
      </c>
      <c r="X11" s="14" t="s">
        <v>30</v>
      </c>
      <c r="Y11" s="6"/>
    </row>
    <row r="12" spans="1:25" x14ac:dyDescent="0.15">
      <c r="A12" s="15" t="s">
        <v>41</v>
      </c>
      <c r="B12" s="16" t="s">
        <v>42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20">
        <v>0</v>
      </c>
      <c r="I12" s="19">
        <v>0</v>
      </c>
      <c r="J12" s="20">
        <v>0</v>
      </c>
      <c r="K12" s="19">
        <v>0</v>
      </c>
      <c r="L12" s="20">
        <v>0</v>
      </c>
      <c r="M12" s="19">
        <v>0</v>
      </c>
      <c r="N12" s="20">
        <v>2</v>
      </c>
      <c r="O12" s="19">
        <v>0</v>
      </c>
      <c r="P12" s="20">
        <v>2</v>
      </c>
      <c r="Q12" s="19">
        <v>0</v>
      </c>
      <c r="R12" s="20">
        <v>0</v>
      </c>
      <c r="S12" s="19">
        <v>0</v>
      </c>
      <c r="T12" s="20">
        <v>0</v>
      </c>
      <c r="U12" s="19">
        <f>SUM(C12:T12)</f>
        <v>4</v>
      </c>
      <c r="V12" s="20">
        <v>105.92</v>
      </c>
      <c r="W12" s="19">
        <f>U12+V12</f>
        <v>109.92</v>
      </c>
      <c r="X12" s="20">
        <f>RANK(W12,W12:W15,1)</f>
        <v>1</v>
      </c>
      <c r="Y12" s="6"/>
    </row>
    <row r="13" spans="1:25" x14ac:dyDescent="0.15">
      <c r="A13" s="15" t="s">
        <v>67</v>
      </c>
      <c r="B13" s="16" t="s">
        <v>43</v>
      </c>
      <c r="C13" s="19">
        <v>0</v>
      </c>
      <c r="D13" s="20">
        <v>0</v>
      </c>
      <c r="E13" s="19">
        <v>0</v>
      </c>
      <c r="F13" s="20">
        <v>0</v>
      </c>
      <c r="G13" s="19">
        <v>0</v>
      </c>
      <c r="H13" s="20">
        <v>0</v>
      </c>
      <c r="I13" s="19">
        <v>0</v>
      </c>
      <c r="J13" s="20">
        <v>0</v>
      </c>
      <c r="K13" s="19">
        <v>0</v>
      </c>
      <c r="L13" s="20">
        <v>0</v>
      </c>
      <c r="M13" s="19">
        <v>0</v>
      </c>
      <c r="N13" s="20">
        <v>2</v>
      </c>
      <c r="O13" s="19">
        <v>0</v>
      </c>
      <c r="P13" s="20">
        <v>0</v>
      </c>
      <c r="Q13" s="19">
        <v>0</v>
      </c>
      <c r="R13" s="20">
        <v>0</v>
      </c>
      <c r="S13" s="19">
        <v>0</v>
      </c>
      <c r="T13" s="20">
        <v>0</v>
      </c>
      <c r="U13" s="19">
        <f>SUM(C13:T13)</f>
        <v>2</v>
      </c>
      <c r="V13" s="20">
        <v>155.41999999999999</v>
      </c>
      <c r="W13" s="19">
        <f t="shared" ref="W13:W15" si="2">U13+V13</f>
        <v>157.41999999999999</v>
      </c>
      <c r="X13" s="20">
        <f>RANK(W13,W12:W15,1)</f>
        <v>4</v>
      </c>
      <c r="Y13" s="6"/>
    </row>
    <row r="14" spans="1:25" x14ac:dyDescent="0.15">
      <c r="A14" s="19" t="s">
        <v>68</v>
      </c>
      <c r="B14" s="16" t="s">
        <v>70</v>
      </c>
      <c r="C14" s="19">
        <v>0</v>
      </c>
      <c r="D14" s="20">
        <v>0</v>
      </c>
      <c r="E14" s="19">
        <v>0</v>
      </c>
      <c r="F14" s="20">
        <v>0</v>
      </c>
      <c r="G14" s="19">
        <v>2</v>
      </c>
      <c r="H14" s="20">
        <v>0</v>
      </c>
      <c r="I14" s="19">
        <v>0</v>
      </c>
      <c r="J14" s="20">
        <v>0</v>
      </c>
      <c r="K14" s="19">
        <v>0</v>
      </c>
      <c r="L14" s="20">
        <v>0</v>
      </c>
      <c r="M14" s="19">
        <v>0</v>
      </c>
      <c r="N14" s="20">
        <v>2</v>
      </c>
      <c r="O14" s="19">
        <v>2</v>
      </c>
      <c r="P14" s="20">
        <v>0</v>
      </c>
      <c r="Q14" s="19">
        <v>0</v>
      </c>
      <c r="R14" s="20">
        <v>0</v>
      </c>
      <c r="S14" s="19">
        <v>0</v>
      </c>
      <c r="T14" s="20">
        <v>0</v>
      </c>
      <c r="U14" s="19">
        <f>SUM(C14:T14)</f>
        <v>6</v>
      </c>
      <c r="V14" s="20">
        <v>126.26</v>
      </c>
      <c r="W14" s="19">
        <f t="shared" si="2"/>
        <v>132.26</v>
      </c>
      <c r="X14" s="20">
        <f>RANK(W14,W12:W15,1)</f>
        <v>2</v>
      </c>
      <c r="Y14" s="6"/>
    </row>
    <row r="15" spans="1:25" ht="14.25" thickBot="1" x14ac:dyDescent="0.2">
      <c r="A15" s="19" t="s">
        <v>69</v>
      </c>
      <c r="B15" s="16" t="s">
        <v>71</v>
      </c>
      <c r="C15" s="19">
        <v>0</v>
      </c>
      <c r="D15" s="20">
        <v>0</v>
      </c>
      <c r="E15" s="19">
        <v>2</v>
      </c>
      <c r="F15" s="20">
        <v>0</v>
      </c>
      <c r="G15" s="19">
        <v>0</v>
      </c>
      <c r="H15" s="20">
        <v>0</v>
      </c>
      <c r="I15" s="19">
        <v>0</v>
      </c>
      <c r="J15" s="20">
        <v>2</v>
      </c>
      <c r="K15" s="19">
        <v>0</v>
      </c>
      <c r="L15" s="20">
        <v>0</v>
      </c>
      <c r="M15" s="19">
        <v>0</v>
      </c>
      <c r="N15" s="20">
        <v>2</v>
      </c>
      <c r="O15" s="19">
        <v>0</v>
      </c>
      <c r="P15" s="20">
        <v>0</v>
      </c>
      <c r="Q15" s="19">
        <v>0</v>
      </c>
      <c r="R15" s="20">
        <v>0</v>
      </c>
      <c r="S15" s="19">
        <v>0</v>
      </c>
      <c r="T15" s="20">
        <v>0</v>
      </c>
      <c r="U15" s="19">
        <f>SUM(C15:T15)</f>
        <v>6</v>
      </c>
      <c r="V15" s="20">
        <v>134.59</v>
      </c>
      <c r="W15" s="19">
        <f t="shared" si="2"/>
        <v>140.59</v>
      </c>
      <c r="X15" s="20">
        <f>RANK(W15,W12:W15,1)</f>
        <v>3</v>
      </c>
      <c r="Y15" s="6"/>
    </row>
    <row r="16" spans="1:25" s="12" customFormat="1" x14ac:dyDescent="0.15">
      <c r="A16" s="22"/>
      <c r="B16" s="1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7"/>
    </row>
    <row r="17" spans="1:25" s="12" customFormat="1" x14ac:dyDescent="0.15">
      <c r="A17" s="19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7"/>
    </row>
    <row r="18" spans="1:25" x14ac:dyDescent="0.15">
      <c r="A18" s="6" t="s">
        <v>44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thickBot="1" x14ac:dyDescent="0.2">
      <c r="A20" s="6" t="s">
        <v>45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thickBot="1" x14ac:dyDescent="0.2">
      <c r="A21" s="1" t="s">
        <v>2</v>
      </c>
      <c r="B21" s="2" t="s">
        <v>3</v>
      </c>
      <c r="C21" s="7">
        <v>1</v>
      </c>
      <c r="D21" s="2">
        <v>2</v>
      </c>
      <c r="E21" s="7">
        <v>3</v>
      </c>
      <c r="F21" s="2">
        <v>4</v>
      </c>
      <c r="G21" s="7">
        <v>5</v>
      </c>
      <c r="H21" s="2">
        <v>6</v>
      </c>
      <c r="I21" s="7">
        <v>7</v>
      </c>
      <c r="J21" s="2">
        <v>8</v>
      </c>
      <c r="K21" s="7">
        <v>9</v>
      </c>
      <c r="L21" s="2">
        <v>10</v>
      </c>
      <c r="M21" s="2">
        <v>11</v>
      </c>
      <c r="N21" s="2">
        <v>12</v>
      </c>
      <c r="O21" s="2">
        <v>13</v>
      </c>
      <c r="P21" s="7">
        <v>14</v>
      </c>
      <c r="Q21" s="2">
        <v>15</v>
      </c>
      <c r="R21" s="7">
        <v>16</v>
      </c>
      <c r="S21" s="2">
        <v>17</v>
      </c>
      <c r="T21" s="7">
        <v>18</v>
      </c>
      <c r="U21" s="2" t="s">
        <v>28</v>
      </c>
      <c r="V21" s="7" t="s">
        <v>29</v>
      </c>
      <c r="W21" s="2" t="s">
        <v>31</v>
      </c>
      <c r="X21" s="2" t="s">
        <v>30</v>
      </c>
      <c r="Y21" s="6"/>
    </row>
    <row r="22" spans="1:25" x14ac:dyDescent="0.15">
      <c r="A22" s="3" t="s">
        <v>15</v>
      </c>
      <c r="B22" s="4" t="s">
        <v>5</v>
      </c>
      <c r="C22" s="8">
        <v>0</v>
      </c>
      <c r="D22" s="9">
        <v>0</v>
      </c>
      <c r="E22" s="8">
        <v>0</v>
      </c>
      <c r="F22" s="9">
        <v>0</v>
      </c>
      <c r="G22" s="8">
        <v>0</v>
      </c>
      <c r="H22" s="9">
        <v>0</v>
      </c>
      <c r="I22" s="8">
        <v>0</v>
      </c>
      <c r="J22" s="9">
        <v>0</v>
      </c>
      <c r="K22" s="8">
        <v>0</v>
      </c>
      <c r="L22" s="9">
        <v>0</v>
      </c>
      <c r="M22" s="9">
        <v>0</v>
      </c>
      <c r="N22" s="9">
        <v>2</v>
      </c>
      <c r="O22" s="9">
        <v>0</v>
      </c>
      <c r="P22" s="8">
        <v>0</v>
      </c>
      <c r="Q22" s="9">
        <v>2</v>
      </c>
      <c r="R22" s="8">
        <v>0</v>
      </c>
      <c r="S22" s="9">
        <v>0</v>
      </c>
      <c r="T22" s="8">
        <v>0</v>
      </c>
      <c r="U22" s="9">
        <f>SUM(C22:T22)</f>
        <v>4</v>
      </c>
      <c r="V22" s="8">
        <v>147.41999999999999</v>
      </c>
      <c r="W22" s="9">
        <f>U22+V22</f>
        <v>151.41999999999999</v>
      </c>
      <c r="X22" s="9">
        <f>RANK(W22,W22:W36,1)</f>
        <v>5</v>
      </c>
      <c r="Y22" s="6"/>
    </row>
    <row r="23" spans="1:25" x14ac:dyDescent="0.15">
      <c r="A23" s="3" t="s">
        <v>128</v>
      </c>
      <c r="B23" s="4" t="s">
        <v>7</v>
      </c>
      <c r="C23" s="19">
        <v>0</v>
      </c>
      <c r="D23" s="20">
        <v>0</v>
      </c>
      <c r="E23" s="19">
        <v>0</v>
      </c>
      <c r="F23" s="20">
        <v>0</v>
      </c>
      <c r="G23" s="19">
        <v>0</v>
      </c>
      <c r="H23" s="20">
        <v>0</v>
      </c>
      <c r="I23" s="19">
        <v>0</v>
      </c>
      <c r="J23" s="20">
        <v>0</v>
      </c>
      <c r="K23" s="19">
        <v>0</v>
      </c>
      <c r="L23" s="20">
        <v>0</v>
      </c>
      <c r="M23" s="20">
        <v>0</v>
      </c>
      <c r="N23" s="20">
        <v>50</v>
      </c>
      <c r="O23" s="20">
        <v>50</v>
      </c>
      <c r="P23" s="19">
        <v>0</v>
      </c>
      <c r="Q23" s="20">
        <v>0</v>
      </c>
      <c r="R23" s="19">
        <v>0</v>
      </c>
      <c r="S23" s="20">
        <v>0</v>
      </c>
      <c r="T23" s="19">
        <v>0</v>
      </c>
      <c r="U23" s="9">
        <f t="shared" ref="U23:U36" si="3">SUM(C23:T23)</f>
        <v>100</v>
      </c>
      <c r="V23" s="26">
        <v>143.6</v>
      </c>
      <c r="W23" s="9">
        <f t="shared" ref="W23:W36" si="4">U23+V23</f>
        <v>243.6</v>
      </c>
      <c r="X23" s="9">
        <f>RANK(W23,W22:W36,1)</f>
        <v>10</v>
      </c>
      <c r="Y23" s="6"/>
    </row>
    <row r="24" spans="1:25" x14ac:dyDescent="0.15">
      <c r="A24" s="3" t="s">
        <v>72</v>
      </c>
      <c r="B24" s="4" t="s">
        <v>8</v>
      </c>
      <c r="C24" s="19">
        <v>0</v>
      </c>
      <c r="D24" s="20">
        <v>0</v>
      </c>
      <c r="E24" s="19">
        <v>0</v>
      </c>
      <c r="F24" s="20">
        <v>0</v>
      </c>
      <c r="G24" s="19">
        <v>0</v>
      </c>
      <c r="H24" s="20">
        <v>0</v>
      </c>
      <c r="I24" s="19">
        <v>2</v>
      </c>
      <c r="J24" s="20">
        <v>0</v>
      </c>
      <c r="K24" s="19">
        <v>0</v>
      </c>
      <c r="L24" s="20">
        <v>0</v>
      </c>
      <c r="M24" s="20">
        <v>0</v>
      </c>
      <c r="N24" s="20">
        <v>2</v>
      </c>
      <c r="O24" s="20">
        <v>0</v>
      </c>
      <c r="P24" s="19">
        <v>0</v>
      </c>
      <c r="Q24" s="20">
        <v>2</v>
      </c>
      <c r="R24" s="19">
        <v>0</v>
      </c>
      <c r="S24" s="20">
        <v>0</v>
      </c>
      <c r="T24" s="19">
        <v>0</v>
      </c>
      <c r="U24" s="9">
        <f t="shared" si="3"/>
        <v>6</v>
      </c>
      <c r="V24" s="8">
        <v>113.71</v>
      </c>
      <c r="W24" s="9">
        <f t="shared" si="4"/>
        <v>119.71</v>
      </c>
      <c r="X24" s="9">
        <f>RANK(W24,W22:W36,1)</f>
        <v>1</v>
      </c>
      <c r="Y24" s="6"/>
    </row>
    <row r="25" spans="1:25" x14ac:dyDescent="0.15">
      <c r="A25" s="3" t="s">
        <v>73</v>
      </c>
      <c r="B25" s="4" t="s">
        <v>9</v>
      </c>
      <c r="C25" s="19">
        <v>0</v>
      </c>
      <c r="D25" s="20">
        <v>2</v>
      </c>
      <c r="E25" s="19">
        <v>0</v>
      </c>
      <c r="F25" s="20">
        <v>0</v>
      </c>
      <c r="G25" s="19">
        <v>0</v>
      </c>
      <c r="H25" s="20">
        <v>0</v>
      </c>
      <c r="I25" s="19">
        <v>2</v>
      </c>
      <c r="J25" s="20">
        <v>2</v>
      </c>
      <c r="K25" s="19">
        <v>0</v>
      </c>
      <c r="L25" s="20">
        <v>0</v>
      </c>
      <c r="M25" s="20">
        <v>2</v>
      </c>
      <c r="N25" s="20">
        <v>2</v>
      </c>
      <c r="O25" s="20">
        <v>0</v>
      </c>
      <c r="P25" s="19">
        <v>0</v>
      </c>
      <c r="Q25" s="20">
        <v>2</v>
      </c>
      <c r="R25" s="19">
        <v>0</v>
      </c>
      <c r="S25" s="20">
        <v>0</v>
      </c>
      <c r="T25" s="19">
        <v>0</v>
      </c>
      <c r="U25" s="9">
        <f t="shared" si="3"/>
        <v>12</v>
      </c>
      <c r="V25" s="8">
        <v>131.68</v>
      </c>
      <c r="W25" s="9">
        <f t="shared" si="4"/>
        <v>143.68</v>
      </c>
      <c r="X25" s="9">
        <f>RANK(W25,W22:W36,1)</f>
        <v>4</v>
      </c>
      <c r="Y25" s="6"/>
    </row>
    <row r="26" spans="1:25" x14ac:dyDescent="0.15">
      <c r="A26" s="3" t="s">
        <v>74</v>
      </c>
      <c r="B26" s="4" t="s">
        <v>10</v>
      </c>
      <c r="C26" s="19">
        <v>0</v>
      </c>
      <c r="D26" s="20">
        <v>0</v>
      </c>
      <c r="E26" s="19">
        <v>0</v>
      </c>
      <c r="F26" s="20">
        <v>0</v>
      </c>
      <c r="G26" s="19">
        <v>0</v>
      </c>
      <c r="H26" s="20">
        <v>0</v>
      </c>
      <c r="I26" s="19">
        <v>0</v>
      </c>
      <c r="J26" s="20">
        <v>2</v>
      </c>
      <c r="K26" s="19">
        <v>2</v>
      </c>
      <c r="L26" s="20">
        <v>2</v>
      </c>
      <c r="M26" s="20">
        <v>50</v>
      </c>
      <c r="N26" s="20">
        <v>50</v>
      </c>
      <c r="O26" s="20">
        <v>50</v>
      </c>
      <c r="P26" s="19">
        <v>0</v>
      </c>
      <c r="Q26" s="20">
        <v>0</v>
      </c>
      <c r="R26" s="19">
        <v>0</v>
      </c>
      <c r="S26" s="20">
        <v>0</v>
      </c>
      <c r="T26" s="19">
        <v>0</v>
      </c>
      <c r="U26" s="9">
        <f t="shared" si="3"/>
        <v>156</v>
      </c>
      <c r="V26" s="8">
        <v>141.63</v>
      </c>
      <c r="W26" s="9">
        <f t="shared" si="4"/>
        <v>297.63</v>
      </c>
      <c r="X26" s="9">
        <f>RANK(W26,W22:W36,1)</f>
        <v>13</v>
      </c>
      <c r="Y26" s="6"/>
    </row>
    <row r="27" spans="1:25" x14ac:dyDescent="0.15">
      <c r="A27" s="3" t="s">
        <v>46</v>
      </c>
      <c r="B27" s="4" t="s">
        <v>11</v>
      </c>
      <c r="C27" s="19">
        <v>0</v>
      </c>
      <c r="D27" s="20">
        <v>0</v>
      </c>
      <c r="E27" s="19">
        <v>0</v>
      </c>
      <c r="F27" s="20">
        <v>0</v>
      </c>
      <c r="G27" s="19">
        <v>0</v>
      </c>
      <c r="H27" s="20">
        <v>0</v>
      </c>
      <c r="I27" s="19">
        <v>2</v>
      </c>
      <c r="J27" s="20">
        <v>2</v>
      </c>
      <c r="K27" s="19">
        <v>0</v>
      </c>
      <c r="L27" s="20">
        <v>0</v>
      </c>
      <c r="M27" s="20">
        <v>0</v>
      </c>
      <c r="N27" s="20">
        <v>0</v>
      </c>
      <c r="O27" s="20">
        <v>2</v>
      </c>
      <c r="P27" s="19">
        <v>2</v>
      </c>
      <c r="Q27" s="20">
        <v>0</v>
      </c>
      <c r="R27" s="19">
        <v>0</v>
      </c>
      <c r="S27" s="20">
        <v>0</v>
      </c>
      <c r="T27" s="19">
        <v>0</v>
      </c>
      <c r="U27" s="9">
        <f t="shared" si="3"/>
        <v>8</v>
      </c>
      <c r="V27" s="8">
        <v>144.93</v>
      </c>
      <c r="W27" s="9">
        <f t="shared" si="4"/>
        <v>152.93</v>
      </c>
      <c r="X27" s="9">
        <f>RANK(W27,W22:W36,1)</f>
        <v>6</v>
      </c>
      <c r="Y27" s="6"/>
    </row>
    <row r="28" spans="1:25" x14ac:dyDescent="0.15">
      <c r="A28" s="3" t="s">
        <v>47</v>
      </c>
      <c r="B28" s="4" t="s">
        <v>12</v>
      </c>
      <c r="C28" s="19">
        <v>0</v>
      </c>
      <c r="D28" s="20">
        <v>0</v>
      </c>
      <c r="E28" s="19">
        <v>0</v>
      </c>
      <c r="F28" s="20">
        <v>0</v>
      </c>
      <c r="G28" s="19">
        <v>2</v>
      </c>
      <c r="H28" s="20">
        <v>0</v>
      </c>
      <c r="I28" s="19">
        <v>0</v>
      </c>
      <c r="J28" s="20">
        <v>50</v>
      </c>
      <c r="K28" s="19">
        <v>0</v>
      </c>
      <c r="L28" s="20">
        <v>0</v>
      </c>
      <c r="M28" s="20">
        <v>0</v>
      </c>
      <c r="N28" s="20">
        <v>50</v>
      </c>
      <c r="O28" s="20">
        <v>50</v>
      </c>
      <c r="P28" s="19">
        <v>0</v>
      </c>
      <c r="Q28" s="20">
        <v>2</v>
      </c>
      <c r="R28" s="19">
        <v>0</v>
      </c>
      <c r="S28" s="20">
        <v>0</v>
      </c>
      <c r="T28" s="19">
        <v>0</v>
      </c>
      <c r="U28" s="9">
        <f t="shared" si="3"/>
        <v>154</v>
      </c>
      <c r="V28" s="8">
        <v>130.65</v>
      </c>
      <c r="W28" s="9">
        <f t="shared" si="4"/>
        <v>284.64999999999998</v>
      </c>
      <c r="X28" s="9">
        <f>RANK(W28,W22:W36,1)</f>
        <v>11</v>
      </c>
      <c r="Y28" s="6"/>
    </row>
    <row r="29" spans="1:25" x14ac:dyDescent="0.15">
      <c r="A29" s="3" t="s">
        <v>75</v>
      </c>
      <c r="B29" s="4" t="s">
        <v>14</v>
      </c>
      <c r="C29" s="19">
        <v>0</v>
      </c>
      <c r="D29" s="20">
        <v>0</v>
      </c>
      <c r="E29" s="19">
        <v>0</v>
      </c>
      <c r="F29" s="20">
        <v>0</v>
      </c>
      <c r="G29" s="19">
        <v>50</v>
      </c>
      <c r="H29" s="20">
        <v>0</v>
      </c>
      <c r="I29" s="19">
        <v>0</v>
      </c>
      <c r="J29" s="20">
        <v>2</v>
      </c>
      <c r="K29" s="19">
        <v>0</v>
      </c>
      <c r="L29" s="20">
        <v>2</v>
      </c>
      <c r="M29" s="20">
        <v>0</v>
      </c>
      <c r="N29" s="20">
        <v>0</v>
      </c>
      <c r="O29" s="20">
        <v>0</v>
      </c>
      <c r="P29" s="19">
        <v>0</v>
      </c>
      <c r="Q29" s="20">
        <v>2</v>
      </c>
      <c r="R29" s="19">
        <v>0</v>
      </c>
      <c r="S29" s="20">
        <v>0</v>
      </c>
      <c r="T29" s="19">
        <v>0</v>
      </c>
      <c r="U29" s="9">
        <f t="shared" si="3"/>
        <v>56</v>
      </c>
      <c r="V29" s="8">
        <v>140.86000000000001</v>
      </c>
      <c r="W29" s="9">
        <f t="shared" si="4"/>
        <v>196.86</v>
      </c>
      <c r="X29" s="9">
        <f>RANK(W29,W22:W36,1)</f>
        <v>9</v>
      </c>
      <c r="Y29" s="6"/>
    </row>
    <row r="30" spans="1:25" x14ac:dyDescent="0.15">
      <c r="A30" s="3" t="s">
        <v>50</v>
      </c>
      <c r="B30" s="4" t="s">
        <v>16</v>
      </c>
      <c r="C30" s="19">
        <v>0</v>
      </c>
      <c r="D30" s="20">
        <v>0</v>
      </c>
      <c r="E30" s="19">
        <v>0</v>
      </c>
      <c r="F30" s="20">
        <v>0</v>
      </c>
      <c r="G30" s="19">
        <v>0</v>
      </c>
      <c r="H30" s="20">
        <v>0</v>
      </c>
      <c r="I30" s="19">
        <v>2</v>
      </c>
      <c r="J30" s="20">
        <v>0</v>
      </c>
      <c r="K30" s="19">
        <v>0</v>
      </c>
      <c r="L30" s="20">
        <v>0</v>
      </c>
      <c r="M30" s="20">
        <v>0</v>
      </c>
      <c r="N30" s="20">
        <v>0</v>
      </c>
      <c r="O30" s="20">
        <v>0</v>
      </c>
      <c r="P30" s="19">
        <v>2</v>
      </c>
      <c r="Q30" s="20">
        <v>50</v>
      </c>
      <c r="R30" s="19">
        <v>2</v>
      </c>
      <c r="S30" s="20">
        <v>0</v>
      </c>
      <c r="T30" s="19">
        <v>0</v>
      </c>
      <c r="U30" s="9">
        <f t="shared" si="3"/>
        <v>56</v>
      </c>
      <c r="V30" s="8">
        <v>116.21</v>
      </c>
      <c r="W30" s="9">
        <f t="shared" si="4"/>
        <v>172.20999999999998</v>
      </c>
      <c r="X30" s="9">
        <f>RANK(W30,W22:W36,1)</f>
        <v>7</v>
      </c>
      <c r="Y30" s="6"/>
    </row>
    <row r="31" spans="1:25" x14ac:dyDescent="0.15">
      <c r="A31" s="3" t="s">
        <v>48</v>
      </c>
      <c r="B31" s="4" t="s">
        <v>18</v>
      </c>
      <c r="C31" s="19">
        <v>0</v>
      </c>
      <c r="D31" s="20">
        <v>0</v>
      </c>
      <c r="E31" s="19">
        <v>0</v>
      </c>
      <c r="F31" s="20">
        <v>0</v>
      </c>
      <c r="G31" s="19">
        <v>0</v>
      </c>
      <c r="H31" s="20">
        <v>0</v>
      </c>
      <c r="I31" s="19">
        <v>0</v>
      </c>
      <c r="J31" s="20">
        <v>0</v>
      </c>
      <c r="K31" s="19">
        <v>0</v>
      </c>
      <c r="L31" s="20">
        <v>0</v>
      </c>
      <c r="M31" s="20">
        <v>0</v>
      </c>
      <c r="N31" s="20">
        <v>0</v>
      </c>
      <c r="O31" s="20">
        <v>0</v>
      </c>
      <c r="P31" s="19">
        <v>0</v>
      </c>
      <c r="Q31" s="20">
        <v>0</v>
      </c>
      <c r="R31" s="19">
        <v>0</v>
      </c>
      <c r="S31" s="20">
        <v>0</v>
      </c>
      <c r="T31" s="19">
        <v>0</v>
      </c>
      <c r="U31" s="9">
        <f t="shared" si="3"/>
        <v>0</v>
      </c>
      <c r="V31" s="8">
        <v>999.99</v>
      </c>
      <c r="W31" s="20">
        <f t="shared" si="4"/>
        <v>999.99</v>
      </c>
      <c r="X31" s="9" t="s">
        <v>130</v>
      </c>
      <c r="Y31" s="6"/>
    </row>
    <row r="32" spans="1:25" x14ac:dyDescent="0.15">
      <c r="A32" s="3" t="s">
        <v>76</v>
      </c>
      <c r="B32" s="4" t="s">
        <v>20</v>
      </c>
      <c r="C32" s="19">
        <v>0</v>
      </c>
      <c r="D32" s="20">
        <v>0</v>
      </c>
      <c r="E32" s="19">
        <v>0</v>
      </c>
      <c r="F32" s="20">
        <v>0</v>
      </c>
      <c r="G32" s="19">
        <v>0</v>
      </c>
      <c r="H32" s="20">
        <v>0</v>
      </c>
      <c r="I32" s="19">
        <v>2</v>
      </c>
      <c r="J32" s="20">
        <v>0</v>
      </c>
      <c r="K32" s="19">
        <v>0</v>
      </c>
      <c r="L32" s="20">
        <v>0</v>
      </c>
      <c r="M32" s="20">
        <v>0</v>
      </c>
      <c r="N32" s="20">
        <v>2</v>
      </c>
      <c r="O32" s="20">
        <v>2</v>
      </c>
      <c r="P32" s="19">
        <v>0</v>
      </c>
      <c r="Q32" s="20">
        <v>2</v>
      </c>
      <c r="R32" s="19">
        <v>0</v>
      </c>
      <c r="S32" s="20">
        <v>0</v>
      </c>
      <c r="T32" s="19">
        <v>0</v>
      </c>
      <c r="U32" s="9">
        <f t="shared" si="3"/>
        <v>8</v>
      </c>
      <c r="V32" s="8">
        <v>133.91</v>
      </c>
      <c r="W32" s="20">
        <f t="shared" si="4"/>
        <v>141.91</v>
      </c>
      <c r="X32" s="9">
        <f>RANK(W32,W22:W36,1)</f>
        <v>3</v>
      </c>
      <c r="Y32" s="6"/>
    </row>
    <row r="33" spans="1:25" x14ac:dyDescent="0.15">
      <c r="A33" s="3" t="s">
        <v>77</v>
      </c>
      <c r="B33" s="4" t="s">
        <v>21</v>
      </c>
      <c r="C33" s="19">
        <v>0</v>
      </c>
      <c r="D33" s="20">
        <v>0</v>
      </c>
      <c r="E33" s="19">
        <v>0</v>
      </c>
      <c r="F33" s="20">
        <v>0</v>
      </c>
      <c r="G33" s="19">
        <v>0</v>
      </c>
      <c r="H33" s="20">
        <v>0</v>
      </c>
      <c r="I33" s="19">
        <v>0</v>
      </c>
      <c r="J33" s="20">
        <v>0</v>
      </c>
      <c r="K33" s="19">
        <v>0</v>
      </c>
      <c r="L33" s="20">
        <v>0</v>
      </c>
      <c r="M33" s="20">
        <v>0</v>
      </c>
      <c r="N33" s="20">
        <v>2</v>
      </c>
      <c r="O33" s="20">
        <v>0</v>
      </c>
      <c r="P33" s="19">
        <v>2</v>
      </c>
      <c r="Q33" s="20">
        <v>0</v>
      </c>
      <c r="R33" s="19">
        <v>0</v>
      </c>
      <c r="S33" s="20">
        <v>2</v>
      </c>
      <c r="T33" s="19">
        <v>0</v>
      </c>
      <c r="U33" s="9">
        <f t="shared" si="3"/>
        <v>6</v>
      </c>
      <c r="V33" s="8">
        <v>130.31</v>
      </c>
      <c r="W33" s="20">
        <f t="shared" si="4"/>
        <v>136.31</v>
      </c>
      <c r="X33" s="9">
        <f>RANK(W33,W22:W36,1)</f>
        <v>2</v>
      </c>
      <c r="Y33" s="6"/>
    </row>
    <row r="34" spans="1:25" x14ac:dyDescent="0.15">
      <c r="A34" s="3" t="s">
        <v>22</v>
      </c>
      <c r="B34" s="4" t="s">
        <v>23</v>
      </c>
      <c r="C34" s="19">
        <v>0</v>
      </c>
      <c r="D34" s="20">
        <v>0</v>
      </c>
      <c r="E34" s="19">
        <v>0</v>
      </c>
      <c r="F34" s="20">
        <v>2</v>
      </c>
      <c r="G34" s="19">
        <v>0</v>
      </c>
      <c r="H34" s="20">
        <v>0</v>
      </c>
      <c r="I34" s="19">
        <v>2</v>
      </c>
      <c r="J34" s="20">
        <v>0</v>
      </c>
      <c r="K34" s="19">
        <v>0</v>
      </c>
      <c r="L34" s="20">
        <v>0</v>
      </c>
      <c r="M34" s="20">
        <v>0</v>
      </c>
      <c r="N34" s="20">
        <v>2</v>
      </c>
      <c r="O34" s="20">
        <v>2</v>
      </c>
      <c r="P34" s="19">
        <v>2</v>
      </c>
      <c r="Q34" s="20">
        <v>50</v>
      </c>
      <c r="R34" s="19">
        <v>0</v>
      </c>
      <c r="S34" s="20">
        <v>0</v>
      </c>
      <c r="T34" s="19">
        <v>0</v>
      </c>
      <c r="U34" s="9">
        <f t="shared" si="3"/>
        <v>60</v>
      </c>
      <c r="V34" s="8">
        <v>134.13</v>
      </c>
      <c r="W34" s="9">
        <f t="shared" si="4"/>
        <v>194.13</v>
      </c>
      <c r="X34" s="9">
        <f>RANK(W34,W22:W36,1)</f>
        <v>8</v>
      </c>
      <c r="Y34" s="6"/>
    </row>
    <row r="35" spans="1:25" x14ac:dyDescent="0.15">
      <c r="A35" s="3" t="s">
        <v>78</v>
      </c>
      <c r="B35" s="4" t="s">
        <v>25</v>
      </c>
      <c r="C35" s="19">
        <v>0</v>
      </c>
      <c r="D35" s="20">
        <v>2</v>
      </c>
      <c r="E35" s="19">
        <v>0</v>
      </c>
      <c r="F35" s="20">
        <v>0</v>
      </c>
      <c r="G35" s="19">
        <v>0</v>
      </c>
      <c r="H35" s="20">
        <v>0</v>
      </c>
      <c r="I35" s="19">
        <v>0</v>
      </c>
      <c r="J35" s="20">
        <v>0</v>
      </c>
      <c r="K35" s="19">
        <v>50</v>
      </c>
      <c r="L35" s="20">
        <v>50</v>
      </c>
      <c r="M35" s="20">
        <v>50</v>
      </c>
      <c r="N35" s="20">
        <v>0</v>
      </c>
      <c r="O35" s="20">
        <v>0</v>
      </c>
      <c r="P35" s="19">
        <v>0</v>
      </c>
      <c r="Q35" s="20">
        <v>2</v>
      </c>
      <c r="R35" s="19">
        <v>0</v>
      </c>
      <c r="S35" s="20">
        <v>0</v>
      </c>
      <c r="T35" s="19">
        <v>0</v>
      </c>
      <c r="U35" s="9">
        <f t="shared" si="3"/>
        <v>154</v>
      </c>
      <c r="V35" s="26">
        <v>155.4</v>
      </c>
      <c r="W35" s="9">
        <f t="shared" si="4"/>
        <v>309.39999999999998</v>
      </c>
      <c r="X35" s="9">
        <f>RANK(W35,W22:W36,1)</f>
        <v>14</v>
      </c>
      <c r="Y35" s="6"/>
    </row>
    <row r="36" spans="1:25" ht="14.25" thickBot="1" x14ac:dyDescent="0.2">
      <c r="A36" s="3" t="s">
        <v>79</v>
      </c>
      <c r="B36" s="4" t="s">
        <v>27</v>
      </c>
      <c r="C36" s="19">
        <v>0</v>
      </c>
      <c r="D36" s="20">
        <v>0</v>
      </c>
      <c r="E36" s="19">
        <v>0</v>
      </c>
      <c r="F36" s="20">
        <v>0</v>
      </c>
      <c r="G36" s="19">
        <v>2</v>
      </c>
      <c r="H36" s="20">
        <v>2</v>
      </c>
      <c r="I36" s="19">
        <v>2</v>
      </c>
      <c r="J36" s="20">
        <v>50</v>
      </c>
      <c r="K36" s="19">
        <v>2</v>
      </c>
      <c r="L36" s="20">
        <v>0</v>
      </c>
      <c r="M36" s="20">
        <v>0</v>
      </c>
      <c r="N36" s="20">
        <v>50</v>
      </c>
      <c r="O36" s="20">
        <v>50</v>
      </c>
      <c r="P36" s="19">
        <v>0</v>
      </c>
      <c r="Q36" s="20">
        <v>0</v>
      </c>
      <c r="R36" s="19">
        <v>0</v>
      </c>
      <c r="S36" s="20">
        <v>0</v>
      </c>
      <c r="T36" s="19">
        <v>0</v>
      </c>
      <c r="U36" s="9">
        <f t="shared" si="3"/>
        <v>158</v>
      </c>
      <c r="V36" s="8">
        <v>136.16999999999999</v>
      </c>
      <c r="W36" s="9">
        <f t="shared" si="4"/>
        <v>294.16999999999996</v>
      </c>
      <c r="X36" s="9">
        <f>RANK(W36,W22:W36,1)</f>
        <v>12</v>
      </c>
      <c r="Y36" s="6"/>
    </row>
    <row r="37" spans="1:25" s="12" customFormat="1" x14ac:dyDescent="0.15">
      <c r="A37" s="22"/>
      <c r="B37" s="1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17"/>
    </row>
    <row r="38" spans="1:25" ht="14.25" thickBot="1" x14ac:dyDescent="0.2">
      <c r="A38" s="6" t="s">
        <v>32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thickBot="1" x14ac:dyDescent="0.2">
      <c r="A39" s="13" t="s">
        <v>2</v>
      </c>
      <c r="B39" s="14" t="s">
        <v>3</v>
      </c>
      <c r="C39" s="18">
        <v>1</v>
      </c>
      <c r="D39" s="14">
        <v>2</v>
      </c>
      <c r="E39" s="18">
        <v>3</v>
      </c>
      <c r="F39" s="14">
        <v>4</v>
      </c>
      <c r="G39" s="18">
        <v>5</v>
      </c>
      <c r="H39" s="14">
        <v>6</v>
      </c>
      <c r="I39" s="18">
        <v>7</v>
      </c>
      <c r="J39" s="14">
        <v>8</v>
      </c>
      <c r="K39" s="18">
        <v>9</v>
      </c>
      <c r="L39" s="14">
        <v>10</v>
      </c>
      <c r="M39" s="14">
        <v>11</v>
      </c>
      <c r="N39" s="14">
        <v>12</v>
      </c>
      <c r="O39" s="14">
        <v>13</v>
      </c>
      <c r="P39" s="18">
        <v>14</v>
      </c>
      <c r="Q39" s="14">
        <v>15</v>
      </c>
      <c r="R39" s="18">
        <v>16</v>
      </c>
      <c r="S39" s="14">
        <v>17</v>
      </c>
      <c r="T39" s="18">
        <v>18</v>
      </c>
      <c r="U39" s="14" t="s">
        <v>28</v>
      </c>
      <c r="V39" s="18" t="s">
        <v>29</v>
      </c>
      <c r="W39" s="14" t="s">
        <v>31</v>
      </c>
      <c r="X39" s="14" t="s">
        <v>30</v>
      </c>
      <c r="Y39" s="6"/>
    </row>
    <row r="40" spans="1:25" x14ac:dyDescent="0.15">
      <c r="A40" s="15" t="s">
        <v>15</v>
      </c>
      <c r="B40" s="16" t="s">
        <v>5</v>
      </c>
      <c r="C40" s="19">
        <v>0</v>
      </c>
      <c r="D40" s="20">
        <v>0</v>
      </c>
      <c r="E40" s="19">
        <v>0</v>
      </c>
      <c r="F40" s="20">
        <v>0</v>
      </c>
      <c r="G40" s="19">
        <v>0</v>
      </c>
      <c r="H40" s="20">
        <v>0</v>
      </c>
      <c r="I40" s="19">
        <v>0</v>
      </c>
      <c r="J40" s="20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19">
        <v>0</v>
      </c>
      <c r="Q40" s="20">
        <v>2</v>
      </c>
      <c r="R40" s="19">
        <v>0</v>
      </c>
      <c r="S40" s="20">
        <v>0</v>
      </c>
      <c r="T40" s="19">
        <v>0</v>
      </c>
      <c r="U40" s="20">
        <f>SUM(C40:T40)</f>
        <v>2</v>
      </c>
      <c r="V40" s="19">
        <v>129.83000000000001</v>
      </c>
      <c r="W40" s="20">
        <f>U40+V40</f>
        <v>131.83000000000001</v>
      </c>
      <c r="X40" s="20">
        <f>RANK(W40,W40:W54,1)</f>
        <v>5</v>
      </c>
      <c r="Y40" s="6"/>
    </row>
    <row r="41" spans="1:25" x14ac:dyDescent="0.15">
      <c r="A41" s="15" t="s">
        <v>128</v>
      </c>
      <c r="B41" s="16" t="s">
        <v>7</v>
      </c>
      <c r="C41" s="19">
        <v>0</v>
      </c>
      <c r="D41" s="20">
        <v>0</v>
      </c>
      <c r="E41" s="19">
        <v>0</v>
      </c>
      <c r="F41" s="20">
        <v>2</v>
      </c>
      <c r="G41" s="19">
        <v>0</v>
      </c>
      <c r="H41" s="20">
        <v>0</v>
      </c>
      <c r="I41" s="19">
        <v>0</v>
      </c>
      <c r="J41" s="20">
        <v>0</v>
      </c>
      <c r="K41" s="19">
        <v>0</v>
      </c>
      <c r="L41" s="20">
        <v>0</v>
      </c>
      <c r="M41" s="20">
        <v>50</v>
      </c>
      <c r="N41" s="20">
        <v>0</v>
      </c>
      <c r="O41" s="20">
        <v>0</v>
      </c>
      <c r="P41" s="19">
        <v>0</v>
      </c>
      <c r="Q41" s="20">
        <v>0</v>
      </c>
      <c r="R41" s="19">
        <v>2</v>
      </c>
      <c r="S41" s="20">
        <v>0</v>
      </c>
      <c r="T41" s="19">
        <v>0</v>
      </c>
      <c r="U41" s="20">
        <f t="shared" ref="U41:U54" si="5">SUM(C41:T41)</f>
        <v>54</v>
      </c>
      <c r="V41" s="26">
        <v>150.9</v>
      </c>
      <c r="W41" s="20">
        <f t="shared" ref="W41:W51" si="6">U41+V41</f>
        <v>204.9</v>
      </c>
      <c r="X41" s="20">
        <f>RANK(W41,W40:W54,1)</f>
        <v>12</v>
      </c>
      <c r="Y41" s="6"/>
    </row>
    <row r="42" spans="1:25" x14ac:dyDescent="0.15">
      <c r="A42" s="15" t="s">
        <v>72</v>
      </c>
      <c r="B42" s="16" t="s">
        <v>8</v>
      </c>
      <c r="C42" s="19">
        <v>0</v>
      </c>
      <c r="D42" s="20">
        <v>0</v>
      </c>
      <c r="E42" s="19">
        <v>0</v>
      </c>
      <c r="F42" s="20">
        <v>0</v>
      </c>
      <c r="G42" s="19">
        <v>0</v>
      </c>
      <c r="H42" s="20">
        <v>0</v>
      </c>
      <c r="I42" s="19">
        <v>0</v>
      </c>
      <c r="J42" s="20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19">
        <v>0</v>
      </c>
      <c r="Q42" s="20">
        <v>0</v>
      </c>
      <c r="R42" s="19">
        <v>0</v>
      </c>
      <c r="S42" s="20">
        <v>0</v>
      </c>
      <c r="T42" s="19">
        <v>0</v>
      </c>
      <c r="U42" s="20">
        <f t="shared" si="5"/>
        <v>0</v>
      </c>
      <c r="V42" s="26">
        <v>110.7</v>
      </c>
      <c r="W42" s="20">
        <f t="shared" si="6"/>
        <v>110.7</v>
      </c>
      <c r="X42" s="20">
        <f>RANK(W42,W40:W54,1)</f>
        <v>1</v>
      </c>
      <c r="Y42" s="6"/>
    </row>
    <row r="43" spans="1:25" x14ac:dyDescent="0.15">
      <c r="A43" s="15" t="s">
        <v>73</v>
      </c>
      <c r="B43" s="16" t="s">
        <v>9</v>
      </c>
      <c r="C43" s="19">
        <v>0</v>
      </c>
      <c r="D43" s="20">
        <v>2</v>
      </c>
      <c r="E43" s="19">
        <v>0</v>
      </c>
      <c r="F43" s="20">
        <v>0</v>
      </c>
      <c r="G43" s="19">
        <v>0</v>
      </c>
      <c r="H43" s="20">
        <v>0</v>
      </c>
      <c r="I43" s="19">
        <v>2</v>
      </c>
      <c r="J43" s="20">
        <v>2</v>
      </c>
      <c r="K43" s="19">
        <v>2</v>
      </c>
      <c r="L43" s="20">
        <v>0</v>
      </c>
      <c r="M43" s="20">
        <v>0</v>
      </c>
      <c r="N43" s="20">
        <v>0</v>
      </c>
      <c r="O43" s="20">
        <v>0</v>
      </c>
      <c r="P43" s="19">
        <v>2</v>
      </c>
      <c r="Q43" s="20">
        <v>2</v>
      </c>
      <c r="R43" s="19">
        <v>0</v>
      </c>
      <c r="S43" s="20">
        <v>0</v>
      </c>
      <c r="T43" s="19">
        <v>0</v>
      </c>
      <c r="U43" s="20">
        <f t="shared" si="5"/>
        <v>12</v>
      </c>
      <c r="V43" s="19">
        <v>134.41999999999999</v>
      </c>
      <c r="W43" s="20">
        <f t="shared" si="6"/>
        <v>146.41999999999999</v>
      </c>
      <c r="X43" s="20">
        <f>RANK(W43,W40:W54,1)</f>
        <v>10</v>
      </c>
      <c r="Y43" s="6"/>
    </row>
    <row r="44" spans="1:25" x14ac:dyDescent="0.15">
      <c r="A44" s="15" t="s">
        <v>74</v>
      </c>
      <c r="B44" s="16" t="s">
        <v>10</v>
      </c>
      <c r="C44" s="19">
        <v>0</v>
      </c>
      <c r="D44" s="20">
        <v>0</v>
      </c>
      <c r="E44" s="19">
        <v>0</v>
      </c>
      <c r="F44" s="20">
        <v>0</v>
      </c>
      <c r="G44" s="19">
        <v>0</v>
      </c>
      <c r="H44" s="20">
        <v>0</v>
      </c>
      <c r="I44" s="19">
        <v>0</v>
      </c>
      <c r="J44" s="20">
        <v>50</v>
      </c>
      <c r="K44" s="19">
        <v>2</v>
      </c>
      <c r="L44" s="20">
        <v>0</v>
      </c>
      <c r="M44" s="20">
        <v>0</v>
      </c>
      <c r="N44" s="20">
        <v>50</v>
      </c>
      <c r="O44" s="20">
        <v>0</v>
      </c>
      <c r="P44" s="19">
        <v>0</v>
      </c>
      <c r="Q44" s="20">
        <v>0</v>
      </c>
      <c r="R44" s="19">
        <v>0</v>
      </c>
      <c r="S44" s="20">
        <v>0</v>
      </c>
      <c r="T44" s="19">
        <v>0</v>
      </c>
      <c r="U44" s="20">
        <f t="shared" si="5"/>
        <v>102</v>
      </c>
      <c r="V44" s="19">
        <v>148.11000000000001</v>
      </c>
      <c r="W44" s="20">
        <f t="shared" si="6"/>
        <v>250.11</v>
      </c>
      <c r="X44" s="20">
        <f>RANK(W44,W40:W54,1)</f>
        <v>14</v>
      </c>
      <c r="Y44" s="6"/>
    </row>
    <row r="45" spans="1:25" x14ac:dyDescent="0.15">
      <c r="A45" s="15" t="s">
        <v>46</v>
      </c>
      <c r="B45" s="16" t="s">
        <v>11</v>
      </c>
      <c r="C45" s="19">
        <v>0</v>
      </c>
      <c r="D45" s="20">
        <v>0</v>
      </c>
      <c r="E45" s="19">
        <v>0</v>
      </c>
      <c r="F45" s="20">
        <v>0</v>
      </c>
      <c r="G45" s="19">
        <v>0</v>
      </c>
      <c r="H45" s="20">
        <v>0</v>
      </c>
      <c r="I45" s="19">
        <v>0</v>
      </c>
      <c r="J45" s="20">
        <v>0</v>
      </c>
      <c r="K45" s="19">
        <v>0</v>
      </c>
      <c r="L45" s="20">
        <v>0</v>
      </c>
      <c r="M45" s="20">
        <v>0</v>
      </c>
      <c r="N45" s="20">
        <v>2</v>
      </c>
      <c r="O45" s="20">
        <v>0</v>
      </c>
      <c r="P45" s="19">
        <v>0</v>
      </c>
      <c r="Q45" s="20">
        <v>0</v>
      </c>
      <c r="R45" s="19">
        <v>0</v>
      </c>
      <c r="S45" s="20">
        <v>0</v>
      </c>
      <c r="T45" s="19">
        <v>0</v>
      </c>
      <c r="U45" s="20">
        <f t="shared" si="5"/>
        <v>2</v>
      </c>
      <c r="V45" s="19">
        <v>144.16</v>
      </c>
      <c r="W45" s="20">
        <f t="shared" si="6"/>
        <v>146.16</v>
      </c>
      <c r="X45" s="20">
        <f>RANK(W45,W40:W54,1)</f>
        <v>9</v>
      </c>
      <c r="Y45" s="6"/>
    </row>
    <row r="46" spans="1:25" x14ac:dyDescent="0.15">
      <c r="A46" s="15" t="s">
        <v>47</v>
      </c>
      <c r="B46" s="16" t="s">
        <v>12</v>
      </c>
      <c r="C46" s="19">
        <v>0</v>
      </c>
      <c r="D46" s="20">
        <v>0</v>
      </c>
      <c r="E46" s="19">
        <v>0</v>
      </c>
      <c r="F46" s="20">
        <v>0</v>
      </c>
      <c r="G46" s="19">
        <v>0</v>
      </c>
      <c r="H46" s="20">
        <v>0</v>
      </c>
      <c r="I46" s="19">
        <v>0</v>
      </c>
      <c r="J46" s="20">
        <v>2</v>
      </c>
      <c r="K46" s="19">
        <v>50</v>
      </c>
      <c r="L46" s="20">
        <v>0</v>
      </c>
      <c r="M46" s="20">
        <v>0</v>
      </c>
      <c r="N46" s="20">
        <v>50</v>
      </c>
      <c r="O46" s="20">
        <v>2</v>
      </c>
      <c r="P46" s="19">
        <v>0</v>
      </c>
      <c r="Q46" s="20">
        <v>0</v>
      </c>
      <c r="R46" s="19">
        <v>0</v>
      </c>
      <c r="S46" s="20">
        <v>0</v>
      </c>
      <c r="T46" s="19">
        <v>0</v>
      </c>
      <c r="U46" s="20">
        <f t="shared" si="5"/>
        <v>104</v>
      </c>
      <c r="V46" s="19">
        <v>131.33000000000001</v>
      </c>
      <c r="W46" s="20">
        <f t="shared" si="6"/>
        <v>235.33</v>
      </c>
      <c r="X46" s="20">
        <f>RANK(W46,W40:W54,1)</f>
        <v>13</v>
      </c>
      <c r="Y46" s="6"/>
    </row>
    <row r="47" spans="1:25" x14ac:dyDescent="0.15">
      <c r="A47" s="15" t="s">
        <v>75</v>
      </c>
      <c r="B47" s="16" t="s">
        <v>14</v>
      </c>
      <c r="C47" s="19">
        <v>0</v>
      </c>
      <c r="D47" s="20">
        <v>2</v>
      </c>
      <c r="E47" s="19">
        <v>0</v>
      </c>
      <c r="F47" s="20">
        <v>0</v>
      </c>
      <c r="G47" s="19">
        <v>0</v>
      </c>
      <c r="H47" s="20">
        <v>0</v>
      </c>
      <c r="I47" s="19">
        <v>2</v>
      </c>
      <c r="J47" s="20">
        <v>0</v>
      </c>
      <c r="K47" s="19">
        <v>0</v>
      </c>
      <c r="L47" s="20">
        <v>0</v>
      </c>
      <c r="M47" s="20">
        <v>0</v>
      </c>
      <c r="N47" s="20">
        <v>2</v>
      </c>
      <c r="O47" s="20">
        <v>0</v>
      </c>
      <c r="P47" s="19">
        <v>0</v>
      </c>
      <c r="Q47" s="20">
        <v>0</v>
      </c>
      <c r="R47" s="19">
        <v>0</v>
      </c>
      <c r="S47" s="20">
        <v>0</v>
      </c>
      <c r="T47" s="19">
        <v>0</v>
      </c>
      <c r="U47" s="20">
        <f t="shared" si="5"/>
        <v>6</v>
      </c>
      <c r="V47" s="19">
        <v>127.41</v>
      </c>
      <c r="W47" s="20">
        <f t="shared" si="6"/>
        <v>133.41</v>
      </c>
      <c r="X47" s="20">
        <f>RANK(W47,W40:W54,1)</f>
        <v>6</v>
      </c>
      <c r="Y47" s="6"/>
    </row>
    <row r="48" spans="1:25" x14ac:dyDescent="0.15">
      <c r="A48" s="15" t="s">
        <v>50</v>
      </c>
      <c r="B48" s="16" t="s">
        <v>16</v>
      </c>
      <c r="C48" s="19">
        <v>0</v>
      </c>
      <c r="D48" s="20">
        <v>2</v>
      </c>
      <c r="E48" s="19">
        <v>0</v>
      </c>
      <c r="F48" s="20">
        <v>0</v>
      </c>
      <c r="G48" s="19">
        <v>0</v>
      </c>
      <c r="H48" s="20">
        <v>0</v>
      </c>
      <c r="I48" s="19">
        <v>0</v>
      </c>
      <c r="J48" s="20">
        <v>0</v>
      </c>
      <c r="K48" s="19">
        <v>0</v>
      </c>
      <c r="L48" s="20">
        <v>2</v>
      </c>
      <c r="M48" s="20">
        <v>0</v>
      </c>
      <c r="N48" s="20">
        <v>0</v>
      </c>
      <c r="O48" s="20">
        <v>0</v>
      </c>
      <c r="P48" s="19">
        <v>0</v>
      </c>
      <c r="Q48" s="20">
        <v>0</v>
      </c>
      <c r="R48" s="19">
        <v>0</v>
      </c>
      <c r="S48" s="20">
        <v>0</v>
      </c>
      <c r="T48" s="19">
        <v>0</v>
      </c>
      <c r="U48" s="20">
        <f t="shared" si="5"/>
        <v>4</v>
      </c>
      <c r="V48" s="19">
        <v>124.33</v>
      </c>
      <c r="W48" s="20">
        <f t="shared" si="6"/>
        <v>128.32999999999998</v>
      </c>
      <c r="X48" s="20">
        <f>RANK(W48,W40:W54,1)</f>
        <v>2</v>
      </c>
      <c r="Y48" s="6"/>
    </row>
    <row r="49" spans="1:25" x14ac:dyDescent="0.15">
      <c r="A49" s="15" t="s">
        <v>48</v>
      </c>
      <c r="B49" s="16" t="s">
        <v>18</v>
      </c>
      <c r="C49" s="19">
        <v>0</v>
      </c>
      <c r="D49" s="20">
        <v>0</v>
      </c>
      <c r="E49" s="19">
        <v>0</v>
      </c>
      <c r="F49" s="20">
        <v>0</v>
      </c>
      <c r="G49" s="19">
        <v>0</v>
      </c>
      <c r="H49" s="20">
        <v>0</v>
      </c>
      <c r="I49" s="19">
        <v>0</v>
      </c>
      <c r="J49" s="20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19">
        <v>0</v>
      </c>
      <c r="Q49" s="20">
        <v>0</v>
      </c>
      <c r="R49" s="19">
        <v>0</v>
      </c>
      <c r="S49" s="20">
        <v>0</v>
      </c>
      <c r="T49" s="19">
        <v>0</v>
      </c>
      <c r="U49" s="20">
        <f t="shared" si="5"/>
        <v>0</v>
      </c>
      <c r="V49" s="19">
        <v>999.99</v>
      </c>
      <c r="W49" s="20">
        <f t="shared" si="6"/>
        <v>999.99</v>
      </c>
      <c r="X49" s="20" t="s">
        <v>130</v>
      </c>
      <c r="Y49" s="6"/>
    </row>
    <row r="50" spans="1:25" x14ac:dyDescent="0.15">
      <c r="A50" s="15" t="s">
        <v>76</v>
      </c>
      <c r="B50" s="16" t="s">
        <v>20</v>
      </c>
      <c r="C50" s="19">
        <v>0</v>
      </c>
      <c r="D50" s="20">
        <v>0</v>
      </c>
      <c r="E50" s="19">
        <v>0</v>
      </c>
      <c r="F50" s="20">
        <v>0</v>
      </c>
      <c r="G50" s="19">
        <v>0</v>
      </c>
      <c r="H50" s="20">
        <v>0</v>
      </c>
      <c r="I50" s="19">
        <v>0</v>
      </c>
      <c r="J50" s="20">
        <v>0</v>
      </c>
      <c r="K50" s="19">
        <v>0</v>
      </c>
      <c r="L50" s="20">
        <v>0</v>
      </c>
      <c r="M50" s="20">
        <v>0</v>
      </c>
      <c r="N50" s="20">
        <v>0</v>
      </c>
      <c r="O50" s="20">
        <v>2</v>
      </c>
      <c r="P50" s="19">
        <v>0</v>
      </c>
      <c r="Q50" s="20">
        <v>0</v>
      </c>
      <c r="R50" s="19">
        <v>0</v>
      </c>
      <c r="S50" s="20">
        <v>0</v>
      </c>
      <c r="T50" s="19">
        <v>0</v>
      </c>
      <c r="U50" s="20">
        <f t="shared" si="5"/>
        <v>2</v>
      </c>
      <c r="V50" s="19">
        <v>126.53</v>
      </c>
      <c r="W50" s="20">
        <f t="shared" si="6"/>
        <v>128.53</v>
      </c>
      <c r="X50" s="20">
        <f>RANK(W50,W40:W54,1)</f>
        <v>3</v>
      </c>
      <c r="Y50" s="6"/>
    </row>
    <row r="51" spans="1:25" x14ac:dyDescent="0.15">
      <c r="A51" s="15" t="s">
        <v>77</v>
      </c>
      <c r="B51" s="16" t="s">
        <v>21</v>
      </c>
      <c r="C51" s="19">
        <v>0</v>
      </c>
      <c r="D51" s="20">
        <v>0</v>
      </c>
      <c r="E51" s="19">
        <v>0</v>
      </c>
      <c r="F51" s="20">
        <v>0</v>
      </c>
      <c r="G51" s="19">
        <v>0</v>
      </c>
      <c r="H51" s="20">
        <v>0</v>
      </c>
      <c r="I51" s="19">
        <v>0</v>
      </c>
      <c r="J51" s="20">
        <v>0</v>
      </c>
      <c r="K51" s="19">
        <v>0</v>
      </c>
      <c r="L51" s="20">
        <v>0</v>
      </c>
      <c r="M51" s="20">
        <v>0</v>
      </c>
      <c r="N51" s="20">
        <v>0</v>
      </c>
      <c r="O51" s="20">
        <v>0</v>
      </c>
      <c r="P51" s="19">
        <v>0</v>
      </c>
      <c r="Q51" s="20">
        <v>0</v>
      </c>
      <c r="R51" s="19">
        <v>0</v>
      </c>
      <c r="S51" s="20">
        <v>2</v>
      </c>
      <c r="T51" s="19">
        <v>0</v>
      </c>
      <c r="U51" s="20">
        <f t="shared" si="5"/>
        <v>2</v>
      </c>
      <c r="V51" s="19">
        <v>134.85</v>
      </c>
      <c r="W51" s="20">
        <f t="shared" si="6"/>
        <v>136.85</v>
      </c>
      <c r="X51" s="20">
        <f>RANK(W51,W40:W54,1)</f>
        <v>8</v>
      </c>
      <c r="Y51" s="6"/>
    </row>
    <row r="52" spans="1:25" x14ac:dyDescent="0.15">
      <c r="A52" s="15" t="s">
        <v>22</v>
      </c>
      <c r="B52" s="16" t="s">
        <v>23</v>
      </c>
      <c r="C52" s="19">
        <v>0</v>
      </c>
      <c r="D52" s="20">
        <v>0</v>
      </c>
      <c r="E52" s="19">
        <v>0</v>
      </c>
      <c r="F52" s="20">
        <v>0</v>
      </c>
      <c r="G52" s="19">
        <v>0</v>
      </c>
      <c r="H52" s="20">
        <v>0</v>
      </c>
      <c r="I52" s="19">
        <v>2</v>
      </c>
      <c r="J52" s="20">
        <v>2</v>
      </c>
      <c r="K52" s="19">
        <v>0</v>
      </c>
      <c r="L52" s="20">
        <v>0</v>
      </c>
      <c r="M52" s="20">
        <v>2</v>
      </c>
      <c r="N52" s="20">
        <v>2</v>
      </c>
      <c r="O52" s="20">
        <v>0</v>
      </c>
      <c r="P52" s="19">
        <v>0</v>
      </c>
      <c r="Q52" s="20">
        <v>2</v>
      </c>
      <c r="R52" s="19">
        <v>0</v>
      </c>
      <c r="S52" s="20">
        <v>0</v>
      </c>
      <c r="T52" s="19">
        <v>0</v>
      </c>
      <c r="U52" s="20">
        <f t="shared" si="5"/>
        <v>10</v>
      </c>
      <c r="V52" s="19">
        <v>119.41</v>
      </c>
      <c r="W52" s="20">
        <f t="shared" ref="W52:W54" si="7">U52+V52</f>
        <v>129.41</v>
      </c>
      <c r="X52" s="20">
        <f>RANK(W52,W40:W54,1)</f>
        <v>4</v>
      </c>
      <c r="Y52" s="6"/>
    </row>
    <row r="53" spans="1:25" x14ac:dyDescent="0.15">
      <c r="A53" s="15" t="s">
        <v>78</v>
      </c>
      <c r="B53" s="16" t="s">
        <v>25</v>
      </c>
      <c r="C53" s="19">
        <v>0</v>
      </c>
      <c r="D53" s="20">
        <v>0</v>
      </c>
      <c r="E53" s="19">
        <v>0</v>
      </c>
      <c r="F53" s="20">
        <v>0</v>
      </c>
      <c r="G53" s="19">
        <v>0</v>
      </c>
      <c r="H53" s="20">
        <v>0</v>
      </c>
      <c r="I53" s="19">
        <v>0</v>
      </c>
      <c r="J53" s="20">
        <v>0</v>
      </c>
      <c r="K53" s="19">
        <v>0</v>
      </c>
      <c r="L53" s="20">
        <v>0</v>
      </c>
      <c r="M53" s="20">
        <v>0</v>
      </c>
      <c r="N53" s="20">
        <v>2</v>
      </c>
      <c r="O53" s="20">
        <v>0</v>
      </c>
      <c r="P53" s="19">
        <v>0</v>
      </c>
      <c r="Q53" s="20">
        <v>2</v>
      </c>
      <c r="R53" s="19">
        <v>0</v>
      </c>
      <c r="S53" s="20">
        <v>0</v>
      </c>
      <c r="T53" s="19">
        <v>0</v>
      </c>
      <c r="U53" s="20">
        <f t="shared" si="5"/>
        <v>4</v>
      </c>
      <c r="V53" s="19">
        <v>130.49</v>
      </c>
      <c r="W53" s="20">
        <f t="shared" si="7"/>
        <v>134.49</v>
      </c>
      <c r="X53" s="20">
        <f>RANK(W53,W40:W54,1)</f>
        <v>7</v>
      </c>
      <c r="Y53" s="6"/>
    </row>
    <row r="54" spans="1:25" ht="14.25" thickBot="1" x14ac:dyDescent="0.2">
      <c r="A54" s="15" t="s">
        <v>79</v>
      </c>
      <c r="B54" s="16" t="s">
        <v>27</v>
      </c>
      <c r="C54" s="19">
        <v>0</v>
      </c>
      <c r="D54" s="20">
        <v>0</v>
      </c>
      <c r="E54" s="19">
        <v>0</v>
      </c>
      <c r="F54" s="20">
        <v>0</v>
      </c>
      <c r="G54" s="19">
        <v>2</v>
      </c>
      <c r="H54" s="20">
        <v>0</v>
      </c>
      <c r="I54" s="19">
        <v>2</v>
      </c>
      <c r="J54" s="20">
        <v>2</v>
      </c>
      <c r="K54" s="19">
        <v>0</v>
      </c>
      <c r="L54" s="20">
        <v>0</v>
      </c>
      <c r="M54" s="20">
        <v>2</v>
      </c>
      <c r="N54" s="20">
        <v>50</v>
      </c>
      <c r="O54" s="20">
        <v>0</v>
      </c>
      <c r="P54" s="19">
        <v>0</v>
      </c>
      <c r="Q54" s="20">
        <v>0</v>
      </c>
      <c r="R54" s="19">
        <v>0</v>
      </c>
      <c r="S54" s="20">
        <v>0</v>
      </c>
      <c r="T54" s="19">
        <v>0</v>
      </c>
      <c r="U54" s="20">
        <f t="shared" si="5"/>
        <v>58</v>
      </c>
      <c r="V54" s="19">
        <v>139.26</v>
      </c>
      <c r="W54" s="20">
        <f t="shared" si="7"/>
        <v>197.26</v>
      </c>
      <c r="X54" s="20">
        <f>RANK(W54,W40:W54,1)</f>
        <v>11</v>
      </c>
      <c r="Y54" s="6"/>
    </row>
    <row r="55" spans="1:25" s="12" customFormat="1" x14ac:dyDescent="0.15">
      <c r="A55" s="22"/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17"/>
    </row>
    <row r="56" spans="1:25" x14ac:dyDescent="0.15">
      <c r="Y56" s="6"/>
    </row>
    <row r="57" spans="1:25" x14ac:dyDescent="0.15">
      <c r="A57" s="6" t="s">
        <v>52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x14ac:dyDescent="0.15">
      <c r="A58" s="6"/>
      <c r="B58" s="6"/>
      <c r="C58" s="6"/>
      <c r="D58" s="6"/>
      <c r="E58" s="6"/>
      <c r="F58" s="6"/>
      <c r="G58" s="19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thickBot="1" x14ac:dyDescent="0.2">
      <c r="A59" s="6" t="s">
        <v>1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5" ht="14.25" thickBot="1" x14ac:dyDescent="0.2">
      <c r="A60" s="13" t="s">
        <v>2</v>
      </c>
      <c r="B60" s="14" t="s">
        <v>3</v>
      </c>
      <c r="C60" s="18">
        <v>1</v>
      </c>
      <c r="D60" s="14">
        <v>2</v>
      </c>
      <c r="E60" s="18">
        <v>3</v>
      </c>
      <c r="F60" s="14">
        <v>4</v>
      </c>
      <c r="G60" s="18">
        <v>5</v>
      </c>
      <c r="H60" s="14">
        <v>6</v>
      </c>
      <c r="I60" s="18">
        <v>7</v>
      </c>
      <c r="J60" s="14">
        <v>8</v>
      </c>
      <c r="K60" s="18">
        <v>9</v>
      </c>
      <c r="L60" s="14">
        <v>10</v>
      </c>
      <c r="M60" s="14">
        <v>11</v>
      </c>
      <c r="N60" s="14">
        <v>12</v>
      </c>
      <c r="O60" s="14">
        <v>13</v>
      </c>
      <c r="P60" s="18">
        <v>14</v>
      </c>
      <c r="Q60" s="14">
        <v>15</v>
      </c>
      <c r="R60" s="18">
        <v>16</v>
      </c>
      <c r="S60" s="14">
        <v>17</v>
      </c>
      <c r="T60" s="18">
        <v>18</v>
      </c>
      <c r="U60" s="14" t="s">
        <v>28</v>
      </c>
      <c r="V60" s="18" t="s">
        <v>29</v>
      </c>
      <c r="W60" s="14" t="s">
        <v>31</v>
      </c>
      <c r="X60" s="14" t="s">
        <v>30</v>
      </c>
    </row>
    <row r="61" spans="1:25" x14ac:dyDescent="0.15">
      <c r="A61" s="15" t="s">
        <v>53</v>
      </c>
      <c r="B61" s="16" t="s">
        <v>36</v>
      </c>
      <c r="C61" s="19">
        <v>0</v>
      </c>
      <c r="D61" s="20">
        <v>0</v>
      </c>
      <c r="E61" s="19">
        <v>0</v>
      </c>
      <c r="F61" s="20">
        <v>0</v>
      </c>
      <c r="G61" s="19">
        <v>0</v>
      </c>
      <c r="H61" s="20">
        <v>0</v>
      </c>
      <c r="I61" s="19">
        <v>0</v>
      </c>
      <c r="J61" s="20">
        <v>0</v>
      </c>
      <c r="K61" s="19">
        <v>2</v>
      </c>
      <c r="L61" s="20">
        <v>0</v>
      </c>
      <c r="M61" s="20">
        <v>0</v>
      </c>
      <c r="N61" s="20">
        <v>50</v>
      </c>
      <c r="O61" s="20">
        <v>2</v>
      </c>
      <c r="P61" s="19">
        <v>0</v>
      </c>
      <c r="Q61" s="20">
        <v>0</v>
      </c>
      <c r="R61" s="19">
        <v>0</v>
      </c>
      <c r="S61" s="20">
        <v>0</v>
      </c>
      <c r="T61" s="19">
        <v>0</v>
      </c>
      <c r="U61" s="20">
        <f>SUM(C61:T61)</f>
        <v>54</v>
      </c>
      <c r="V61" s="19">
        <v>130.66999999999999</v>
      </c>
      <c r="W61" s="20">
        <f>U61+V61</f>
        <v>184.67</v>
      </c>
      <c r="X61" s="20">
        <f>RANK(W61,W61:W72,1)</f>
        <v>4</v>
      </c>
    </row>
    <row r="62" spans="1:25" x14ac:dyDescent="0.15">
      <c r="A62" s="15" t="s">
        <v>80</v>
      </c>
      <c r="B62" s="16" t="s">
        <v>37</v>
      </c>
      <c r="C62" s="19">
        <v>0</v>
      </c>
      <c r="D62" s="20">
        <v>0</v>
      </c>
      <c r="E62" s="19">
        <v>0</v>
      </c>
      <c r="F62" s="20">
        <v>0</v>
      </c>
      <c r="G62" s="19">
        <v>0</v>
      </c>
      <c r="H62" s="20">
        <v>0</v>
      </c>
      <c r="I62" s="19">
        <v>0</v>
      </c>
      <c r="J62" s="20">
        <v>50</v>
      </c>
      <c r="K62" s="19">
        <v>50</v>
      </c>
      <c r="L62" s="20">
        <v>0</v>
      </c>
      <c r="M62" s="20">
        <v>2</v>
      </c>
      <c r="N62" s="20">
        <v>50</v>
      </c>
      <c r="O62" s="20">
        <v>0</v>
      </c>
      <c r="P62" s="19">
        <v>0</v>
      </c>
      <c r="Q62" s="20">
        <v>0</v>
      </c>
      <c r="R62" s="19">
        <v>0</v>
      </c>
      <c r="S62" s="20">
        <v>0</v>
      </c>
      <c r="T62" s="19">
        <v>0</v>
      </c>
      <c r="U62" s="20">
        <f t="shared" ref="U62:U72" si="8">SUM(C62:T62)</f>
        <v>152</v>
      </c>
      <c r="V62" s="19">
        <v>172.95</v>
      </c>
      <c r="W62" s="20">
        <f t="shared" ref="W62:W72" si="9">U62+V62</f>
        <v>324.95</v>
      </c>
      <c r="X62" s="20">
        <f>RANK(W62,W61:W72,1)</f>
        <v>11</v>
      </c>
    </row>
    <row r="63" spans="1:25" x14ac:dyDescent="0.15">
      <c r="A63" s="15" t="s">
        <v>81</v>
      </c>
      <c r="B63" s="16" t="s">
        <v>38</v>
      </c>
      <c r="C63" s="19">
        <v>0</v>
      </c>
      <c r="D63" s="20">
        <v>0</v>
      </c>
      <c r="E63" s="19">
        <v>0</v>
      </c>
      <c r="F63" s="20">
        <v>0</v>
      </c>
      <c r="G63" s="19">
        <v>2</v>
      </c>
      <c r="H63" s="20">
        <v>0</v>
      </c>
      <c r="I63" s="19">
        <v>2</v>
      </c>
      <c r="J63" s="20">
        <v>2</v>
      </c>
      <c r="K63" s="19">
        <v>50</v>
      </c>
      <c r="L63" s="20">
        <v>2</v>
      </c>
      <c r="M63" s="20">
        <v>0</v>
      </c>
      <c r="N63" s="20">
        <v>2</v>
      </c>
      <c r="O63" s="20">
        <v>2</v>
      </c>
      <c r="P63" s="19">
        <v>0</v>
      </c>
      <c r="Q63" s="20">
        <v>0</v>
      </c>
      <c r="R63" s="19">
        <v>2</v>
      </c>
      <c r="S63" s="20">
        <v>2</v>
      </c>
      <c r="T63" s="19">
        <v>0</v>
      </c>
      <c r="U63" s="20">
        <f t="shared" si="8"/>
        <v>66</v>
      </c>
      <c r="V63" s="19">
        <v>164.62</v>
      </c>
      <c r="W63" s="20">
        <f t="shared" si="9"/>
        <v>230.62</v>
      </c>
      <c r="X63" s="20">
        <f>RANK(W63,W61:W72,1)</f>
        <v>6</v>
      </c>
    </row>
    <row r="64" spans="1:25" x14ac:dyDescent="0.15">
      <c r="A64" s="15" t="s">
        <v>82</v>
      </c>
      <c r="B64" s="16" t="s">
        <v>39</v>
      </c>
      <c r="C64" s="19">
        <v>0</v>
      </c>
      <c r="D64" s="20">
        <v>0</v>
      </c>
      <c r="E64" s="19">
        <v>0</v>
      </c>
      <c r="F64" s="20">
        <v>2</v>
      </c>
      <c r="G64" s="19">
        <v>0</v>
      </c>
      <c r="H64" s="20">
        <v>0</v>
      </c>
      <c r="I64" s="19">
        <v>2</v>
      </c>
      <c r="J64" s="20">
        <v>50</v>
      </c>
      <c r="K64" s="19">
        <v>50</v>
      </c>
      <c r="L64" s="20">
        <v>50</v>
      </c>
      <c r="M64" s="20">
        <v>2</v>
      </c>
      <c r="N64" s="20">
        <v>0</v>
      </c>
      <c r="O64" s="20">
        <v>2</v>
      </c>
      <c r="P64" s="19">
        <v>2</v>
      </c>
      <c r="Q64" s="20">
        <v>0</v>
      </c>
      <c r="R64" s="19">
        <v>0</v>
      </c>
      <c r="S64" s="20">
        <v>0</v>
      </c>
      <c r="T64" s="19">
        <v>0</v>
      </c>
      <c r="U64" s="20">
        <f t="shared" si="8"/>
        <v>160</v>
      </c>
      <c r="V64" s="19">
        <v>164.81</v>
      </c>
      <c r="W64" s="20">
        <f t="shared" si="9"/>
        <v>324.81</v>
      </c>
      <c r="X64" s="20">
        <f>RANK(W64,W61:W72,1)</f>
        <v>10</v>
      </c>
    </row>
    <row r="65" spans="1:25" x14ac:dyDescent="0.15">
      <c r="A65" s="15" t="s">
        <v>83</v>
      </c>
      <c r="B65" s="16" t="s">
        <v>40</v>
      </c>
      <c r="C65" s="19">
        <v>0</v>
      </c>
      <c r="D65" s="20">
        <v>0</v>
      </c>
      <c r="E65" s="19">
        <v>0</v>
      </c>
      <c r="F65" s="20">
        <v>0</v>
      </c>
      <c r="G65" s="19">
        <v>0</v>
      </c>
      <c r="H65" s="20">
        <v>0</v>
      </c>
      <c r="I65" s="19">
        <v>2</v>
      </c>
      <c r="J65" s="20">
        <v>0</v>
      </c>
      <c r="K65" s="19">
        <v>2</v>
      </c>
      <c r="L65" s="20">
        <v>0</v>
      </c>
      <c r="M65" s="20">
        <v>50</v>
      </c>
      <c r="N65" s="20">
        <v>2</v>
      </c>
      <c r="O65" s="20">
        <v>0</v>
      </c>
      <c r="P65" s="19">
        <v>2</v>
      </c>
      <c r="Q65" s="20">
        <v>2</v>
      </c>
      <c r="R65" s="19">
        <v>0</v>
      </c>
      <c r="S65" s="20">
        <v>2</v>
      </c>
      <c r="T65" s="19">
        <v>0</v>
      </c>
      <c r="U65" s="20">
        <f t="shared" si="8"/>
        <v>62</v>
      </c>
      <c r="V65" s="19">
        <v>152.41999999999999</v>
      </c>
      <c r="W65" s="20">
        <f t="shared" si="9"/>
        <v>214.42</v>
      </c>
      <c r="X65" s="20">
        <f>RANK(W65,W61:W72,1)</f>
        <v>5</v>
      </c>
    </row>
    <row r="66" spans="1:25" x14ac:dyDescent="0.15">
      <c r="A66" s="15" t="s">
        <v>84</v>
      </c>
      <c r="B66" s="16" t="s">
        <v>90</v>
      </c>
      <c r="C66" s="19">
        <v>0</v>
      </c>
      <c r="D66" s="20">
        <v>0</v>
      </c>
      <c r="E66" s="19">
        <v>0</v>
      </c>
      <c r="F66" s="20">
        <v>0</v>
      </c>
      <c r="G66" s="19">
        <v>0</v>
      </c>
      <c r="H66" s="20">
        <v>0</v>
      </c>
      <c r="I66" s="19">
        <v>0</v>
      </c>
      <c r="J66" s="20">
        <v>50</v>
      </c>
      <c r="K66" s="19">
        <v>0</v>
      </c>
      <c r="L66" s="20">
        <v>0</v>
      </c>
      <c r="M66" s="20">
        <v>2</v>
      </c>
      <c r="N66" s="20">
        <v>50</v>
      </c>
      <c r="O66" s="20">
        <v>0</v>
      </c>
      <c r="P66" s="19">
        <v>0</v>
      </c>
      <c r="Q66" s="20">
        <v>0</v>
      </c>
      <c r="R66" s="19">
        <v>0</v>
      </c>
      <c r="S66" s="20">
        <v>0</v>
      </c>
      <c r="T66" s="19">
        <v>0</v>
      </c>
      <c r="U66" s="20">
        <f t="shared" si="8"/>
        <v>102</v>
      </c>
      <c r="V66" s="19">
        <v>146.47</v>
      </c>
      <c r="W66" s="20">
        <f t="shared" si="9"/>
        <v>248.47</v>
      </c>
      <c r="X66" s="20">
        <f>RANK(W66,W61:W72,1)</f>
        <v>7</v>
      </c>
    </row>
    <row r="67" spans="1:25" x14ac:dyDescent="0.15">
      <c r="A67" s="15" t="s">
        <v>85</v>
      </c>
      <c r="B67" s="16" t="s">
        <v>91</v>
      </c>
      <c r="C67" s="19">
        <v>0</v>
      </c>
      <c r="D67" s="20">
        <v>0</v>
      </c>
      <c r="E67" s="19">
        <v>0</v>
      </c>
      <c r="F67" s="20">
        <v>0</v>
      </c>
      <c r="G67" s="19">
        <v>2</v>
      </c>
      <c r="H67" s="20">
        <v>0</v>
      </c>
      <c r="I67" s="19">
        <v>0</v>
      </c>
      <c r="J67" s="20">
        <v>50</v>
      </c>
      <c r="K67" s="19">
        <v>0</v>
      </c>
      <c r="L67" s="20">
        <v>0</v>
      </c>
      <c r="M67" s="20">
        <v>0</v>
      </c>
      <c r="N67" s="20">
        <v>50</v>
      </c>
      <c r="O67" s="20">
        <v>0</v>
      </c>
      <c r="P67" s="19">
        <v>2</v>
      </c>
      <c r="Q67" s="20">
        <v>0</v>
      </c>
      <c r="R67" s="19">
        <v>0</v>
      </c>
      <c r="S67" s="20">
        <v>0</v>
      </c>
      <c r="T67" s="19">
        <v>0</v>
      </c>
      <c r="U67" s="20">
        <f t="shared" si="8"/>
        <v>104</v>
      </c>
      <c r="V67" s="19">
        <v>152.07</v>
      </c>
      <c r="W67" s="20">
        <f t="shared" si="9"/>
        <v>256.07</v>
      </c>
      <c r="X67" s="20">
        <f>RANK(W67,W61:W72,1)</f>
        <v>8</v>
      </c>
    </row>
    <row r="68" spans="1:25" x14ac:dyDescent="0.15">
      <c r="A68" s="15" t="s">
        <v>129</v>
      </c>
      <c r="B68" s="16" t="s">
        <v>92</v>
      </c>
      <c r="C68" s="19">
        <v>0</v>
      </c>
      <c r="D68" s="20">
        <v>2</v>
      </c>
      <c r="E68" s="19">
        <v>0</v>
      </c>
      <c r="F68" s="20">
        <v>0</v>
      </c>
      <c r="G68" s="19">
        <v>0</v>
      </c>
      <c r="H68" s="20">
        <v>2</v>
      </c>
      <c r="I68" s="19">
        <v>0</v>
      </c>
      <c r="J68" s="20">
        <v>0</v>
      </c>
      <c r="K68" s="19">
        <v>0</v>
      </c>
      <c r="L68" s="20">
        <v>0</v>
      </c>
      <c r="M68" s="20">
        <v>0</v>
      </c>
      <c r="N68" s="20">
        <v>2</v>
      </c>
      <c r="O68" s="20">
        <v>2</v>
      </c>
      <c r="P68" s="19">
        <v>2</v>
      </c>
      <c r="Q68" s="20">
        <v>2</v>
      </c>
      <c r="R68" s="19">
        <v>0</v>
      </c>
      <c r="S68" s="20">
        <v>2</v>
      </c>
      <c r="T68" s="19">
        <v>0</v>
      </c>
      <c r="U68" s="20">
        <f t="shared" si="8"/>
        <v>14</v>
      </c>
      <c r="V68" s="26">
        <v>127.5</v>
      </c>
      <c r="W68" s="20">
        <f t="shared" si="9"/>
        <v>141.5</v>
      </c>
      <c r="X68" s="20">
        <f>RANK(W68,W61:W72,1)</f>
        <v>1</v>
      </c>
    </row>
    <row r="69" spans="1:25" x14ac:dyDescent="0.15">
      <c r="A69" s="15" t="s">
        <v>86</v>
      </c>
      <c r="B69" s="16" t="s">
        <v>93</v>
      </c>
      <c r="C69" s="19">
        <v>0</v>
      </c>
      <c r="D69" s="20">
        <v>0</v>
      </c>
      <c r="E69" s="19">
        <v>0</v>
      </c>
      <c r="F69" s="20">
        <v>0</v>
      </c>
      <c r="G69" s="19">
        <v>0</v>
      </c>
      <c r="H69" s="20">
        <v>0</v>
      </c>
      <c r="I69" s="19">
        <v>0</v>
      </c>
      <c r="J69" s="20">
        <v>0</v>
      </c>
      <c r="K69" s="19">
        <v>2</v>
      </c>
      <c r="L69" s="20">
        <v>0</v>
      </c>
      <c r="M69" s="20">
        <v>0</v>
      </c>
      <c r="N69" s="20">
        <v>2</v>
      </c>
      <c r="O69" s="20">
        <v>2</v>
      </c>
      <c r="P69" s="19">
        <v>2</v>
      </c>
      <c r="Q69" s="20">
        <v>2</v>
      </c>
      <c r="R69" s="19">
        <v>0</v>
      </c>
      <c r="S69" s="20">
        <v>0</v>
      </c>
      <c r="T69" s="19">
        <v>0</v>
      </c>
      <c r="U69" s="20">
        <f t="shared" si="8"/>
        <v>10</v>
      </c>
      <c r="V69" s="19">
        <v>145.51</v>
      </c>
      <c r="W69" s="20">
        <f t="shared" si="9"/>
        <v>155.51</v>
      </c>
      <c r="X69" s="20">
        <f>RANK(W69,W61:W72,1)</f>
        <v>2</v>
      </c>
    </row>
    <row r="70" spans="1:25" x14ac:dyDescent="0.15">
      <c r="A70" s="15" t="s">
        <v>87</v>
      </c>
      <c r="B70" s="16" t="s">
        <v>94</v>
      </c>
      <c r="C70" s="19">
        <v>2</v>
      </c>
      <c r="D70" s="20">
        <v>2</v>
      </c>
      <c r="E70" s="19">
        <v>0</v>
      </c>
      <c r="F70" s="20">
        <v>0</v>
      </c>
      <c r="G70" s="19">
        <v>2</v>
      </c>
      <c r="H70" s="20">
        <v>0</v>
      </c>
      <c r="I70" s="19">
        <v>0</v>
      </c>
      <c r="J70" s="20">
        <v>0</v>
      </c>
      <c r="K70" s="19">
        <v>0</v>
      </c>
      <c r="L70" s="20">
        <v>0</v>
      </c>
      <c r="M70" s="20">
        <v>0</v>
      </c>
      <c r="N70" s="20">
        <v>0</v>
      </c>
      <c r="O70" s="20">
        <v>50</v>
      </c>
      <c r="P70" s="19">
        <v>0</v>
      </c>
      <c r="Q70" s="20">
        <v>0</v>
      </c>
      <c r="R70" s="19">
        <v>0</v>
      </c>
      <c r="S70" s="20">
        <v>0</v>
      </c>
      <c r="T70" s="19">
        <v>0</v>
      </c>
      <c r="U70" s="20">
        <f t="shared" si="8"/>
        <v>56</v>
      </c>
      <c r="V70" s="26">
        <v>124</v>
      </c>
      <c r="W70" s="20">
        <f t="shared" si="9"/>
        <v>180</v>
      </c>
      <c r="X70" s="20">
        <f>RANK(W70,W61:W72,1)</f>
        <v>3</v>
      </c>
    </row>
    <row r="71" spans="1:25" x14ac:dyDescent="0.15">
      <c r="A71" s="15" t="s">
        <v>88</v>
      </c>
      <c r="B71" s="16" t="s">
        <v>95</v>
      </c>
      <c r="C71" s="19">
        <v>0</v>
      </c>
      <c r="D71" s="20">
        <v>0</v>
      </c>
      <c r="E71" s="19">
        <v>0</v>
      </c>
      <c r="F71" s="20">
        <v>0</v>
      </c>
      <c r="G71" s="19">
        <v>0</v>
      </c>
      <c r="H71" s="20">
        <v>2</v>
      </c>
      <c r="I71" s="19">
        <v>0</v>
      </c>
      <c r="J71" s="20">
        <v>50</v>
      </c>
      <c r="K71" s="19">
        <v>0</v>
      </c>
      <c r="L71" s="20">
        <v>0</v>
      </c>
      <c r="M71" s="20">
        <v>2</v>
      </c>
      <c r="N71" s="20">
        <v>50</v>
      </c>
      <c r="O71" s="20">
        <v>2</v>
      </c>
      <c r="P71" s="19">
        <v>2</v>
      </c>
      <c r="Q71" s="20">
        <v>0</v>
      </c>
      <c r="R71" s="19">
        <v>2</v>
      </c>
      <c r="S71" s="20">
        <v>2</v>
      </c>
      <c r="T71" s="19">
        <v>0</v>
      </c>
      <c r="U71" s="20">
        <f t="shared" si="8"/>
        <v>112</v>
      </c>
      <c r="V71" s="19">
        <v>151.16999999999999</v>
      </c>
      <c r="W71" s="20">
        <f t="shared" si="9"/>
        <v>263.16999999999996</v>
      </c>
      <c r="X71" s="20">
        <f>RANK(W71,W61:W72,1)</f>
        <v>9</v>
      </c>
    </row>
    <row r="72" spans="1:25" ht="14.25" thickBot="1" x14ac:dyDescent="0.2">
      <c r="A72" s="15" t="s">
        <v>89</v>
      </c>
      <c r="B72" s="16" t="s">
        <v>96</v>
      </c>
      <c r="C72" s="19">
        <v>0</v>
      </c>
      <c r="D72" s="20">
        <v>2</v>
      </c>
      <c r="E72" s="19">
        <v>0</v>
      </c>
      <c r="F72" s="20">
        <v>2</v>
      </c>
      <c r="G72" s="19">
        <v>50</v>
      </c>
      <c r="H72" s="20">
        <v>0</v>
      </c>
      <c r="I72" s="19">
        <v>2</v>
      </c>
      <c r="J72" s="20">
        <v>50</v>
      </c>
      <c r="K72" s="19">
        <v>2</v>
      </c>
      <c r="L72" s="20">
        <v>0</v>
      </c>
      <c r="M72" s="20">
        <v>2</v>
      </c>
      <c r="N72" s="20">
        <v>50</v>
      </c>
      <c r="O72" s="20">
        <v>50</v>
      </c>
      <c r="P72" s="19">
        <v>2</v>
      </c>
      <c r="Q72" s="20">
        <v>2</v>
      </c>
      <c r="R72" s="19">
        <v>0</v>
      </c>
      <c r="S72" s="20">
        <v>50</v>
      </c>
      <c r="T72" s="19">
        <v>0</v>
      </c>
      <c r="U72" s="20">
        <f t="shared" si="8"/>
        <v>264</v>
      </c>
      <c r="V72" s="19">
        <v>160.74</v>
      </c>
      <c r="W72" s="20">
        <f t="shared" si="9"/>
        <v>424.74</v>
      </c>
      <c r="X72" s="20">
        <f>RANK(W72,W61:W72,1)</f>
        <v>12</v>
      </c>
    </row>
    <row r="73" spans="1:25" x14ac:dyDescent="0.1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3"/>
    </row>
    <row r="74" spans="1:25" ht="14.25" thickBot="1" x14ac:dyDescent="0.2">
      <c r="A74" s="17" t="s">
        <v>32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5" ht="14.25" thickBot="1" x14ac:dyDescent="0.2">
      <c r="A75" s="13" t="s">
        <v>2</v>
      </c>
      <c r="B75" s="14" t="s">
        <v>3</v>
      </c>
      <c r="C75" s="18">
        <v>1</v>
      </c>
      <c r="D75" s="14">
        <v>2</v>
      </c>
      <c r="E75" s="18">
        <v>3</v>
      </c>
      <c r="F75" s="14">
        <v>4</v>
      </c>
      <c r="G75" s="18">
        <v>5</v>
      </c>
      <c r="H75" s="14">
        <v>6</v>
      </c>
      <c r="I75" s="18">
        <v>7</v>
      </c>
      <c r="J75" s="14">
        <v>8</v>
      </c>
      <c r="K75" s="18">
        <v>9</v>
      </c>
      <c r="L75" s="14">
        <v>10</v>
      </c>
      <c r="M75" s="14">
        <v>11</v>
      </c>
      <c r="N75" s="14">
        <v>12</v>
      </c>
      <c r="O75" s="14">
        <v>13</v>
      </c>
      <c r="P75" s="18">
        <v>14</v>
      </c>
      <c r="Q75" s="14">
        <v>15</v>
      </c>
      <c r="R75" s="18">
        <v>16</v>
      </c>
      <c r="S75" s="14">
        <v>17</v>
      </c>
      <c r="T75" s="18">
        <v>18</v>
      </c>
      <c r="U75" s="14" t="s">
        <v>28</v>
      </c>
      <c r="V75" s="18" t="s">
        <v>29</v>
      </c>
      <c r="W75" s="14" t="s">
        <v>31</v>
      </c>
      <c r="X75" s="14" t="s">
        <v>30</v>
      </c>
    </row>
    <row r="76" spans="1:25" x14ac:dyDescent="0.15">
      <c r="A76" s="15" t="s">
        <v>53</v>
      </c>
      <c r="B76" s="16" t="s">
        <v>36</v>
      </c>
      <c r="C76" s="19">
        <v>0</v>
      </c>
      <c r="D76" s="20">
        <v>0</v>
      </c>
      <c r="E76" s="19">
        <v>0</v>
      </c>
      <c r="F76" s="20">
        <v>0</v>
      </c>
      <c r="G76" s="19">
        <v>0</v>
      </c>
      <c r="H76" s="20">
        <v>0</v>
      </c>
      <c r="I76" s="19">
        <v>0</v>
      </c>
      <c r="J76" s="20">
        <v>50</v>
      </c>
      <c r="K76" s="19">
        <v>50</v>
      </c>
      <c r="L76" s="20">
        <v>0</v>
      </c>
      <c r="M76" s="20">
        <v>0</v>
      </c>
      <c r="N76" s="20">
        <v>0</v>
      </c>
      <c r="O76" s="20">
        <v>0</v>
      </c>
      <c r="P76" s="19">
        <v>0</v>
      </c>
      <c r="Q76" s="20">
        <v>2</v>
      </c>
      <c r="R76" s="19">
        <v>0</v>
      </c>
      <c r="S76" s="20">
        <v>0</v>
      </c>
      <c r="T76" s="19">
        <v>0</v>
      </c>
      <c r="U76" s="20">
        <f>SUM(C76:T76)</f>
        <v>102</v>
      </c>
      <c r="V76" s="19">
        <v>133.35</v>
      </c>
      <c r="W76" s="20">
        <f>U76+V76</f>
        <v>235.35</v>
      </c>
      <c r="X76" s="20">
        <f>RANK(W76,W76:W87,1)</f>
        <v>7</v>
      </c>
    </row>
    <row r="77" spans="1:25" x14ac:dyDescent="0.15">
      <c r="A77" s="15" t="s">
        <v>80</v>
      </c>
      <c r="B77" s="16" t="s">
        <v>37</v>
      </c>
      <c r="C77" s="19">
        <v>0</v>
      </c>
      <c r="D77" s="20">
        <v>0</v>
      </c>
      <c r="E77" s="19">
        <v>0</v>
      </c>
      <c r="F77" s="20">
        <v>0</v>
      </c>
      <c r="G77" s="19">
        <v>0</v>
      </c>
      <c r="H77" s="20">
        <v>0</v>
      </c>
      <c r="I77" s="19">
        <v>0</v>
      </c>
      <c r="J77" s="20">
        <v>50</v>
      </c>
      <c r="K77" s="19">
        <v>2</v>
      </c>
      <c r="L77" s="20">
        <v>0</v>
      </c>
      <c r="M77" s="20">
        <v>0</v>
      </c>
      <c r="N77" s="20">
        <v>2</v>
      </c>
      <c r="O77" s="20">
        <v>2</v>
      </c>
      <c r="P77" s="19">
        <v>0</v>
      </c>
      <c r="Q77" s="20">
        <v>2</v>
      </c>
      <c r="R77" s="19">
        <v>0</v>
      </c>
      <c r="S77" s="20">
        <v>2</v>
      </c>
      <c r="T77" s="19">
        <v>0</v>
      </c>
      <c r="U77" s="20">
        <f t="shared" ref="U77:U87" si="10">SUM(C77:T77)</f>
        <v>60</v>
      </c>
      <c r="V77" s="19">
        <v>162.56</v>
      </c>
      <c r="W77" s="20">
        <f t="shared" ref="W77:W87" si="11">U77+V77</f>
        <v>222.56</v>
      </c>
      <c r="X77" s="20">
        <f>RANK(W77,W76:W87,1)</f>
        <v>6</v>
      </c>
    </row>
    <row r="78" spans="1:25" x14ac:dyDescent="0.15">
      <c r="A78" s="15" t="s">
        <v>81</v>
      </c>
      <c r="B78" s="16" t="s">
        <v>38</v>
      </c>
      <c r="C78" s="19">
        <v>0</v>
      </c>
      <c r="D78" s="20">
        <v>0</v>
      </c>
      <c r="E78" s="19">
        <v>0</v>
      </c>
      <c r="F78" s="20">
        <v>0</v>
      </c>
      <c r="G78" s="19">
        <v>2</v>
      </c>
      <c r="H78" s="20">
        <v>0</v>
      </c>
      <c r="I78" s="19">
        <v>0</v>
      </c>
      <c r="J78" s="20">
        <v>2</v>
      </c>
      <c r="K78" s="19">
        <v>2</v>
      </c>
      <c r="L78" s="20">
        <v>0</v>
      </c>
      <c r="M78" s="20">
        <v>0</v>
      </c>
      <c r="N78" s="20">
        <v>2</v>
      </c>
      <c r="O78" s="20">
        <v>2</v>
      </c>
      <c r="P78" s="19">
        <v>0</v>
      </c>
      <c r="Q78" s="20">
        <v>0</v>
      </c>
      <c r="R78" s="19">
        <v>0</v>
      </c>
      <c r="S78" s="20">
        <v>0</v>
      </c>
      <c r="T78" s="19">
        <v>0</v>
      </c>
      <c r="U78" s="20">
        <f t="shared" si="10"/>
        <v>10</v>
      </c>
      <c r="V78" s="19">
        <v>158.22</v>
      </c>
      <c r="W78" s="20">
        <f t="shared" si="11"/>
        <v>168.22</v>
      </c>
      <c r="X78" s="20">
        <f>RANK(W78,W76:W87,1)</f>
        <v>5</v>
      </c>
    </row>
    <row r="79" spans="1:25" x14ac:dyDescent="0.15">
      <c r="A79" s="15" t="s">
        <v>82</v>
      </c>
      <c r="B79" s="16" t="s">
        <v>39</v>
      </c>
      <c r="C79" s="19">
        <v>0</v>
      </c>
      <c r="D79" s="20">
        <v>0</v>
      </c>
      <c r="E79" s="19">
        <v>0</v>
      </c>
      <c r="F79" s="20">
        <v>0</v>
      </c>
      <c r="G79" s="19">
        <v>0</v>
      </c>
      <c r="H79" s="20">
        <v>0</v>
      </c>
      <c r="I79" s="19">
        <v>2</v>
      </c>
      <c r="J79" s="20">
        <v>0</v>
      </c>
      <c r="K79" s="19">
        <v>2</v>
      </c>
      <c r="L79" s="20">
        <v>0</v>
      </c>
      <c r="M79" s="20">
        <v>50</v>
      </c>
      <c r="N79" s="20">
        <v>50</v>
      </c>
      <c r="O79" s="20">
        <v>50</v>
      </c>
      <c r="P79" s="19">
        <v>2</v>
      </c>
      <c r="Q79" s="20">
        <v>2</v>
      </c>
      <c r="R79" s="19">
        <v>0</v>
      </c>
      <c r="S79" s="20">
        <v>50</v>
      </c>
      <c r="T79" s="19">
        <v>0</v>
      </c>
      <c r="U79" s="20">
        <f t="shared" si="10"/>
        <v>208</v>
      </c>
      <c r="V79" s="19">
        <v>319.95</v>
      </c>
      <c r="W79" s="20">
        <f t="shared" si="11"/>
        <v>527.95000000000005</v>
      </c>
      <c r="X79" s="20">
        <f>RANK(W79,W76:W87,1)</f>
        <v>11</v>
      </c>
    </row>
    <row r="80" spans="1:25" x14ac:dyDescent="0.15">
      <c r="A80" s="15" t="s">
        <v>83</v>
      </c>
      <c r="B80" s="16" t="s">
        <v>40</v>
      </c>
      <c r="C80" s="19">
        <v>0</v>
      </c>
      <c r="D80" s="20">
        <v>0</v>
      </c>
      <c r="E80" s="19">
        <v>0</v>
      </c>
      <c r="F80" s="20">
        <v>0</v>
      </c>
      <c r="G80" s="19">
        <v>0</v>
      </c>
      <c r="H80" s="20">
        <v>0</v>
      </c>
      <c r="I80" s="19">
        <v>2</v>
      </c>
      <c r="J80" s="20">
        <v>2</v>
      </c>
      <c r="K80" s="19">
        <v>0</v>
      </c>
      <c r="L80" s="20">
        <v>0</v>
      </c>
      <c r="M80" s="20">
        <v>0</v>
      </c>
      <c r="N80" s="20">
        <v>0</v>
      </c>
      <c r="O80" s="20">
        <v>0</v>
      </c>
      <c r="P80" s="19">
        <v>2</v>
      </c>
      <c r="Q80" s="20">
        <v>0</v>
      </c>
      <c r="R80" s="19">
        <v>0</v>
      </c>
      <c r="S80" s="20">
        <v>0</v>
      </c>
      <c r="T80" s="19">
        <v>0</v>
      </c>
      <c r="U80" s="20">
        <f t="shared" si="10"/>
        <v>6</v>
      </c>
      <c r="V80" s="19">
        <v>150.19</v>
      </c>
      <c r="W80" s="20">
        <f t="shared" si="11"/>
        <v>156.19</v>
      </c>
      <c r="X80" s="20">
        <f>RANK(W80,W76:W87,1)</f>
        <v>4</v>
      </c>
    </row>
    <row r="81" spans="1:24" x14ac:dyDescent="0.15">
      <c r="A81" s="15" t="s">
        <v>84</v>
      </c>
      <c r="B81" s="16" t="s">
        <v>90</v>
      </c>
      <c r="C81" s="19">
        <v>0</v>
      </c>
      <c r="D81" s="20">
        <v>0</v>
      </c>
      <c r="E81" s="19">
        <v>0</v>
      </c>
      <c r="F81" s="20">
        <v>0</v>
      </c>
      <c r="G81" s="19">
        <v>0</v>
      </c>
      <c r="H81" s="20">
        <v>0</v>
      </c>
      <c r="I81" s="19">
        <v>0</v>
      </c>
      <c r="J81" s="20">
        <v>50</v>
      </c>
      <c r="K81" s="19">
        <v>50</v>
      </c>
      <c r="L81" s="20">
        <v>0</v>
      </c>
      <c r="M81" s="20">
        <v>0</v>
      </c>
      <c r="N81" s="20">
        <v>50</v>
      </c>
      <c r="O81" s="20">
        <v>50</v>
      </c>
      <c r="P81" s="19">
        <v>2</v>
      </c>
      <c r="Q81" s="20">
        <v>0</v>
      </c>
      <c r="R81" s="19">
        <v>0</v>
      </c>
      <c r="S81" s="20">
        <v>0</v>
      </c>
      <c r="T81" s="19">
        <v>0</v>
      </c>
      <c r="U81" s="20">
        <f t="shared" si="10"/>
        <v>202</v>
      </c>
      <c r="V81" s="19">
        <v>999.99</v>
      </c>
      <c r="W81" s="20">
        <f t="shared" si="11"/>
        <v>1201.99</v>
      </c>
      <c r="X81" s="20" t="s">
        <v>131</v>
      </c>
    </row>
    <row r="82" spans="1:24" x14ac:dyDescent="0.15">
      <c r="A82" s="15" t="s">
        <v>85</v>
      </c>
      <c r="B82" s="16" t="s">
        <v>91</v>
      </c>
      <c r="C82" s="19">
        <v>0</v>
      </c>
      <c r="D82" s="20">
        <v>0</v>
      </c>
      <c r="E82" s="19">
        <v>0</v>
      </c>
      <c r="F82" s="20">
        <v>0</v>
      </c>
      <c r="G82" s="19">
        <v>0</v>
      </c>
      <c r="H82" s="20">
        <v>0</v>
      </c>
      <c r="I82" s="19">
        <v>0</v>
      </c>
      <c r="J82" s="20">
        <v>50</v>
      </c>
      <c r="K82" s="19">
        <v>0</v>
      </c>
      <c r="L82" s="20">
        <v>0</v>
      </c>
      <c r="M82" s="20">
        <v>0</v>
      </c>
      <c r="N82" s="20">
        <v>50</v>
      </c>
      <c r="O82" s="20">
        <v>0</v>
      </c>
      <c r="P82" s="19">
        <v>0</v>
      </c>
      <c r="Q82" s="20">
        <v>0</v>
      </c>
      <c r="R82" s="19">
        <v>0</v>
      </c>
      <c r="S82" s="20">
        <v>2</v>
      </c>
      <c r="T82" s="19">
        <v>0</v>
      </c>
      <c r="U82" s="20">
        <f t="shared" si="10"/>
        <v>102</v>
      </c>
      <c r="V82" s="26">
        <v>149.69999999999999</v>
      </c>
      <c r="W82" s="20">
        <f t="shared" si="11"/>
        <v>251.7</v>
      </c>
      <c r="X82" s="20">
        <f>RANK(W82,W76:W87,1)</f>
        <v>8</v>
      </c>
    </row>
    <row r="83" spans="1:24" x14ac:dyDescent="0.15">
      <c r="A83" s="15" t="s">
        <v>129</v>
      </c>
      <c r="B83" s="16" t="s">
        <v>92</v>
      </c>
      <c r="C83" s="19">
        <v>0</v>
      </c>
      <c r="D83" s="20">
        <v>0</v>
      </c>
      <c r="E83" s="19">
        <v>0</v>
      </c>
      <c r="F83" s="20">
        <v>0</v>
      </c>
      <c r="G83" s="19">
        <v>0</v>
      </c>
      <c r="H83" s="20">
        <v>0</v>
      </c>
      <c r="I83" s="19">
        <v>2</v>
      </c>
      <c r="J83" s="20">
        <v>2</v>
      </c>
      <c r="K83" s="19">
        <v>0</v>
      </c>
      <c r="L83" s="20">
        <v>0</v>
      </c>
      <c r="M83" s="20">
        <v>0</v>
      </c>
      <c r="N83" s="20">
        <v>2</v>
      </c>
      <c r="O83" s="20">
        <v>0</v>
      </c>
      <c r="P83" s="19">
        <v>0</v>
      </c>
      <c r="Q83" s="20">
        <v>0</v>
      </c>
      <c r="R83" s="19">
        <v>0</v>
      </c>
      <c r="S83" s="20">
        <v>0</v>
      </c>
      <c r="T83" s="19">
        <v>0</v>
      </c>
      <c r="U83" s="20">
        <f t="shared" si="10"/>
        <v>6</v>
      </c>
      <c r="V83" s="19">
        <v>127.37</v>
      </c>
      <c r="W83" s="20">
        <f t="shared" si="11"/>
        <v>133.37</v>
      </c>
      <c r="X83" s="20">
        <f>RANK(W83,W76:W87,1)</f>
        <v>2</v>
      </c>
    </row>
    <row r="84" spans="1:24" x14ac:dyDescent="0.15">
      <c r="A84" s="15" t="s">
        <v>86</v>
      </c>
      <c r="B84" s="16" t="s">
        <v>93</v>
      </c>
      <c r="C84" s="19">
        <v>0</v>
      </c>
      <c r="D84" s="20">
        <v>0</v>
      </c>
      <c r="E84" s="19">
        <v>0</v>
      </c>
      <c r="F84" s="20">
        <v>0</v>
      </c>
      <c r="G84" s="19">
        <v>0</v>
      </c>
      <c r="H84" s="20">
        <v>0</v>
      </c>
      <c r="I84" s="19">
        <v>0</v>
      </c>
      <c r="J84" s="20">
        <v>2</v>
      </c>
      <c r="K84" s="19">
        <v>0</v>
      </c>
      <c r="L84" s="20">
        <v>0</v>
      </c>
      <c r="M84" s="20">
        <v>0</v>
      </c>
      <c r="N84" s="20">
        <v>0</v>
      </c>
      <c r="O84" s="20">
        <v>0</v>
      </c>
      <c r="P84" s="19">
        <v>2</v>
      </c>
      <c r="Q84" s="20">
        <v>0</v>
      </c>
      <c r="R84" s="19">
        <v>0</v>
      </c>
      <c r="S84" s="20">
        <v>0</v>
      </c>
      <c r="T84" s="19">
        <v>0</v>
      </c>
      <c r="U84" s="20">
        <f t="shared" si="10"/>
        <v>4</v>
      </c>
      <c r="V84" s="19">
        <v>143.74</v>
      </c>
      <c r="W84" s="20">
        <f t="shared" si="11"/>
        <v>147.74</v>
      </c>
      <c r="X84" s="20">
        <f>RANK(W84,W76:W87,1)</f>
        <v>3</v>
      </c>
    </row>
    <row r="85" spans="1:24" x14ac:dyDescent="0.15">
      <c r="A85" s="15" t="s">
        <v>87</v>
      </c>
      <c r="B85" s="16" t="s">
        <v>94</v>
      </c>
      <c r="C85" s="19">
        <v>0</v>
      </c>
      <c r="D85" s="20">
        <v>0</v>
      </c>
      <c r="E85" s="19">
        <v>0</v>
      </c>
      <c r="F85" s="20">
        <v>0</v>
      </c>
      <c r="G85" s="19">
        <v>0</v>
      </c>
      <c r="H85" s="20">
        <v>0</v>
      </c>
      <c r="I85" s="19">
        <v>2</v>
      </c>
      <c r="J85" s="20">
        <v>0</v>
      </c>
      <c r="K85" s="19">
        <v>0</v>
      </c>
      <c r="L85" s="20">
        <v>0</v>
      </c>
      <c r="M85" s="20">
        <v>0</v>
      </c>
      <c r="N85" s="20">
        <v>2</v>
      </c>
      <c r="O85" s="20">
        <v>0</v>
      </c>
      <c r="P85" s="19">
        <v>0</v>
      </c>
      <c r="Q85" s="20">
        <v>0</v>
      </c>
      <c r="R85" s="19">
        <v>0</v>
      </c>
      <c r="S85" s="20">
        <v>2</v>
      </c>
      <c r="T85" s="19">
        <v>0</v>
      </c>
      <c r="U85" s="20">
        <f t="shared" si="10"/>
        <v>6</v>
      </c>
      <c r="V85" s="19">
        <v>116.31</v>
      </c>
      <c r="W85" s="20">
        <f t="shared" si="11"/>
        <v>122.31</v>
      </c>
      <c r="X85" s="20">
        <f>RANK(W85,W76:W87,1)</f>
        <v>1</v>
      </c>
    </row>
    <row r="86" spans="1:24" x14ac:dyDescent="0.15">
      <c r="A86" s="15" t="s">
        <v>88</v>
      </c>
      <c r="B86" s="16" t="s">
        <v>95</v>
      </c>
      <c r="C86" s="19">
        <v>0</v>
      </c>
      <c r="D86" s="20">
        <v>2</v>
      </c>
      <c r="E86" s="19">
        <v>0</v>
      </c>
      <c r="F86" s="20">
        <v>0</v>
      </c>
      <c r="G86" s="19">
        <v>0</v>
      </c>
      <c r="H86" s="20">
        <v>0</v>
      </c>
      <c r="I86" s="19">
        <v>0</v>
      </c>
      <c r="J86" s="20">
        <v>2</v>
      </c>
      <c r="K86" s="19">
        <v>0</v>
      </c>
      <c r="L86" s="20">
        <v>0</v>
      </c>
      <c r="M86" s="20">
        <v>2</v>
      </c>
      <c r="N86" s="20">
        <v>50</v>
      </c>
      <c r="O86" s="20">
        <v>50</v>
      </c>
      <c r="P86" s="19">
        <v>0</v>
      </c>
      <c r="Q86" s="20">
        <v>2</v>
      </c>
      <c r="R86" s="19">
        <v>0</v>
      </c>
      <c r="S86" s="20">
        <v>2</v>
      </c>
      <c r="T86" s="19">
        <v>0</v>
      </c>
      <c r="U86" s="20">
        <f t="shared" si="10"/>
        <v>110</v>
      </c>
      <c r="V86" s="19">
        <v>160.74</v>
      </c>
      <c r="W86" s="20">
        <f t="shared" si="11"/>
        <v>270.74</v>
      </c>
      <c r="X86" s="20">
        <f>RANK(W86,W76:W87,1)</f>
        <v>9</v>
      </c>
    </row>
    <row r="87" spans="1:24" ht="14.25" thickBot="1" x14ac:dyDescent="0.2">
      <c r="A87" s="15" t="s">
        <v>89</v>
      </c>
      <c r="B87" s="16" t="s">
        <v>96</v>
      </c>
      <c r="C87" s="19">
        <v>0</v>
      </c>
      <c r="D87" s="20">
        <v>0</v>
      </c>
      <c r="E87" s="19">
        <v>0</v>
      </c>
      <c r="F87" s="20">
        <v>0</v>
      </c>
      <c r="G87" s="19">
        <v>0</v>
      </c>
      <c r="H87" s="20">
        <v>2</v>
      </c>
      <c r="I87" s="19">
        <v>2</v>
      </c>
      <c r="J87" s="20">
        <v>50</v>
      </c>
      <c r="K87" s="19">
        <v>0</v>
      </c>
      <c r="L87" s="20">
        <v>0</v>
      </c>
      <c r="M87" s="20">
        <v>0</v>
      </c>
      <c r="N87" s="20">
        <v>50</v>
      </c>
      <c r="O87" s="20">
        <v>50</v>
      </c>
      <c r="P87" s="19">
        <v>0</v>
      </c>
      <c r="Q87" s="20">
        <v>2</v>
      </c>
      <c r="R87" s="19">
        <v>0</v>
      </c>
      <c r="S87" s="20">
        <v>0</v>
      </c>
      <c r="T87" s="19">
        <v>0</v>
      </c>
      <c r="U87" s="20">
        <f t="shared" si="10"/>
        <v>156</v>
      </c>
      <c r="V87" s="19">
        <v>153.25</v>
      </c>
      <c r="W87" s="20">
        <f t="shared" si="11"/>
        <v>309.25</v>
      </c>
      <c r="X87" s="20">
        <f>RANK(W87,W76:W87,1)</f>
        <v>10</v>
      </c>
    </row>
    <row r="88" spans="1:24" x14ac:dyDescent="0.1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opLeftCell="A21" workbookViewId="0">
      <selection activeCell="W44" sqref="W44:W46"/>
    </sheetView>
  </sheetViews>
  <sheetFormatPr defaultRowHeight="13.5" x14ac:dyDescent="0.15"/>
  <cols>
    <col min="1" max="1" width="21.125" customWidth="1"/>
    <col min="3" max="20" width="4.625" customWidth="1"/>
    <col min="24" max="24" width="6.375" customWidth="1"/>
  </cols>
  <sheetData>
    <row r="1" spans="1:24" x14ac:dyDescent="0.15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4.25" thickBo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4.25" thickBot="1" x14ac:dyDescent="0.2">
      <c r="A4" s="2" t="s">
        <v>2</v>
      </c>
      <c r="B4" s="2" t="s">
        <v>3</v>
      </c>
      <c r="C4" s="7">
        <v>1</v>
      </c>
      <c r="D4" s="2">
        <v>2</v>
      </c>
      <c r="E4" s="7">
        <v>3</v>
      </c>
      <c r="F4" s="2">
        <v>4</v>
      </c>
      <c r="G4" s="7">
        <v>5</v>
      </c>
      <c r="H4" s="2">
        <v>6</v>
      </c>
      <c r="I4" s="7">
        <v>7</v>
      </c>
      <c r="J4" s="2">
        <v>8</v>
      </c>
      <c r="K4" s="7">
        <v>9</v>
      </c>
      <c r="L4" s="2">
        <v>10</v>
      </c>
      <c r="M4" s="7">
        <v>11</v>
      </c>
      <c r="N4" s="2">
        <v>12</v>
      </c>
      <c r="O4" s="7">
        <v>13</v>
      </c>
      <c r="P4" s="2">
        <v>14</v>
      </c>
      <c r="Q4" s="7">
        <v>15</v>
      </c>
      <c r="R4" s="2">
        <v>16</v>
      </c>
      <c r="S4" s="7">
        <v>17</v>
      </c>
      <c r="T4" s="2">
        <v>18</v>
      </c>
      <c r="U4" s="7" t="s">
        <v>28</v>
      </c>
      <c r="V4" s="2" t="s">
        <v>29</v>
      </c>
      <c r="W4" s="7" t="s">
        <v>31</v>
      </c>
      <c r="X4" s="2" t="s">
        <v>30</v>
      </c>
    </row>
    <row r="5" spans="1:24" x14ac:dyDescent="0.15">
      <c r="A5" s="9" t="s">
        <v>132</v>
      </c>
      <c r="B5" s="4" t="s">
        <v>110</v>
      </c>
      <c r="C5" s="8">
        <v>0</v>
      </c>
      <c r="D5" s="9">
        <v>2</v>
      </c>
      <c r="E5" s="8">
        <v>2</v>
      </c>
      <c r="F5" s="9">
        <v>2</v>
      </c>
      <c r="G5" s="8">
        <v>50</v>
      </c>
      <c r="H5" s="9">
        <v>50</v>
      </c>
      <c r="I5" s="8">
        <v>2</v>
      </c>
      <c r="J5" s="9">
        <v>50</v>
      </c>
      <c r="K5" s="8">
        <v>2</v>
      </c>
      <c r="L5" s="9">
        <v>2</v>
      </c>
      <c r="M5" s="8">
        <v>50</v>
      </c>
      <c r="N5" s="9">
        <v>50</v>
      </c>
      <c r="O5" s="8">
        <v>50</v>
      </c>
      <c r="P5" s="9">
        <v>2</v>
      </c>
      <c r="Q5" s="8">
        <v>50</v>
      </c>
      <c r="R5" s="9">
        <v>0</v>
      </c>
      <c r="S5" s="8">
        <v>50</v>
      </c>
      <c r="T5" s="9">
        <v>0</v>
      </c>
      <c r="U5" s="8">
        <f>SUM(C5:T5)</f>
        <v>414</v>
      </c>
      <c r="V5" s="9">
        <v>175.31</v>
      </c>
      <c r="W5" s="8">
        <f>U5+V5</f>
        <v>589.30999999999995</v>
      </c>
      <c r="X5" s="9">
        <f>RANK(W5,W5:W16,1)</f>
        <v>5</v>
      </c>
    </row>
    <row r="6" spans="1:24" x14ac:dyDescent="0.15">
      <c r="A6" s="9" t="s">
        <v>99</v>
      </c>
      <c r="B6" s="4" t="s">
        <v>111</v>
      </c>
      <c r="C6" s="19">
        <v>2</v>
      </c>
      <c r="D6" s="20">
        <v>2</v>
      </c>
      <c r="E6" s="19">
        <v>2</v>
      </c>
      <c r="F6" s="20">
        <v>2</v>
      </c>
      <c r="G6" s="19">
        <v>2</v>
      </c>
      <c r="H6" s="20">
        <v>2</v>
      </c>
      <c r="I6" s="19">
        <v>2</v>
      </c>
      <c r="J6" s="20">
        <v>2</v>
      </c>
      <c r="K6" s="19">
        <v>2</v>
      </c>
      <c r="L6" s="20">
        <v>50</v>
      </c>
      <c r="M6" s="19">
        <v>50</v>
      </c>
      <c r="N6" s="20">
        <v>50</v>
      </c>
      <c r="O6" s="19">
        <v>50</v>
      </c>
      <c r="P6" s="20">
        <v>50</v>
      </c>
      <c r="Q6" s="19">
        <v>50</v>
      </c>
      <c r="R6" s="20">
        <v>50</v>
      </c>
      <c r="S6" s="19">
        <v>50</v>
      </c>
      <c r="T6" s="20">
        <v>0</v>
      </c>
      <c r="U6" s="8">
        <v>999.99</v>
      </c>
      <c r="V6" s="9">
        <v>999.99</v>
      </c>
      <c r="W6" s="8">
        <f t="shared" ref="W6:W16" si="0">U6+V6</f>
        <v>1999.98</v>
      </c>
      <c r="X6" s="9" t="s">
        <v>133</v>
      </c>
    </row>
    <row r="7" spans="1:24" x14ac:dyDescent="0.15">
      <c r="A7" s="9" t="s">
        <v>100</v>
      </c>
      <c r="B7" s="4" t="s">
        <v>112</v>
      </c>
      <c r="C7" s="19">
        <v>50</v>
      </c>
      <c r="D7" s="20">
        <v>50</v>
      </c>
      <c r="E7" s="19">
        <v>2</v>
      </c>
      <c r="F7" s="20">
        <v>2</v>
      </c>
      <c r="G7" s="19">
        <v>2</v>
      </c>
      <c r="H7" s="20">
        <v>50</v>
      </c>
      <c r="I7" s="19">
        <v>50</v>
      </c>
      <c r="J7" s="20">
        <v>50</v>
      </c>
      <c r="K7" s="19">
        <v>2</v>
      </c>
      <c r="L7" s="20">
        <v>2</v>
      </c>
      <c r="M7" s="19">
        <v>2</v>
      </c>
      <c r="N7" s="20">
        <v>50</v>
      </c>
      <c r="O7" s="19">
        <v>50</v>
      </c>
      <c r="P7" s="20">
        <v>2</v>
      </c>
      <c r="Q7" s="19">
        <v>2</v>
      </c>
      <c r="R7" s="20">
        <v>0</v>
      </c>
      <c r="S7" s="19">
        <v>2</v>
      </c>
      <c r="T7" s="20">
        <v>0</v>
      </c>
      <c r="U7" s="8">
        <f t="shared" ref="U7:U15" si="1">SUM(C7:T7)</f>
        <v>368</v>
      </c>
      <c r="V7" s="9">
        <v>184.58</v>
      </c>
      <c r="W7" s="8">
        <f t="shared" si="0"/>
        <v>552.58000000000004</v>
      </c>
      <c r="X7" s="9">
        <f>RANK(W7,W5:W16,1)</f>
        <v>3</v>
      </c>
    </row>
    <row r="8" spans="1:24" x14ac:dyDescent="0.15">
      <c r="A8" s="9" t="s">
        <v>102</v>
      </c>
      <c r="B8" s="4" t="s">
        <v>113</v>
      </c>
      <c r="C8" s="19">
        <v>50</v>
      </c>
      <c r="D8" s="20">
        <v>2</v>
      </c>
      <c r="E8" s="19">
        <v>2</v>
      </c>
      <c r="F8" s="20">
        <v>2</v>
      </c>
      <c r="G8" s="19">
        <v>50</v>
      </c>
      <c r="H8" s="20">
        <v>2</v>
      </c>
      <c r="I8" s="19">
        <v>50</v>
      </c>
      <c r="J8" s="20">
        <v>50</v>
      </c>
      <c r="K8" s="19">
        <v>0</v>
      </c>
      <c r="L8" s="20">
        <v>0</v>
      </c>
      <c r="M8" s="19">
        <v>50</v>
      </c>
      <c r="N8" s="20">
        <v>50</v>
      </c>
      <c r="O8" s="19">
        <v>50</v>
      </c>
      <c r="P8" s="20">
        <v>2</v>
      </c>
      <c r="Q8" s="19">
        <v>2</v>
      </c>
      <c r="R8" s="20">
        <v>2</v>
      </c>
      <c r="S8" s="19">
        <v>50</v>
      </c>
      <c r="T8" s="20">
        <v>0</v>
      </c>
      <c r="U8" s="8">
        <f t="shared" si="1"/>
        <v>414</v>
      </c>
      <c r="V8" s="9">
        <v>271.76</v>
      </c>
      <c r="W8" s="8">
        <f t="shared" si="0"/>
        <v>685.76</v>
      </c>
      <c r="X8" s="9">
        <f>RANK(W8,W5:W16,1)</f>
        <v>7</v>
      </c>
    </row>
    <row r="9" spans="1:24" x14ac:dyDescent="0.15">
      <c r="A9" s="9" t="s">
        <v>101</v>
      </c>
      <c r="B9" s="4" t="s">
        <v>114</v>
      </c>
      <c r="C9" s="19">
        <v>2</v>
      </c>
      <c r="D9" s="20">
        <v>2</v>
      </c>
      <c r="E9" s="19">
        <v>0</v>
      </c>
      <c r="F9" s="20">
        <v>2</v>
      </c>
      <c r="G9" s="19">
        <v>2</v>
      </c>
      <c r="H9" s="20">
        <v>2</v>
      </c>
      <c r="I9" s="19">
        <v>50</v>
      </c>
      <c r="J9" s="20">
        <v>50</v>
      </c>
      <c r="K9" s="19">
        <v>0</v>
      </c>
      <c r="L9" s="20">
        <v>0</v>
      </c>
      <c r="M9" s="19">
        <v>50</v>
      </c>
      <c r="N9" s="20">
        <v>50</v>
      </c>
      <c r="O9" s="19">
        <v>50</v>
      </c>
      <c r="P9" s="20">
        <v>0</v>
      </c>
      <c r="Q9" s="19">
        <v>2</v>
      </c>
      <c r="R9" s="20">
        <v>50</v>
      </c>
      <c r="S9" s="19">
        <v>0</v>
      </c>
      <c r="T9" s="20">
        <v>0</v>
      </c>
      <c r="U9" s="8">
        <f t="shared" si="1"/>
        <v>312</v>
      </c>
      <c r="V9" s="9">
        <v>217.19</v>
      </c>
      <c r="W9" s="8">
        <f t="shared" si="0"/>
        <v>529.19000000000005</v>
      </c>
      <c r="X9" s="9">
        <f>RANK(W9,W5:W16,1)</f>
        <v>2</v>
      </c>
    </row>
    <row r="10" spans="1:24" x14ac:dyDescent="0.15">
      <c r="A10" s="9" t="s">
        <v>103</v>
      </c>
      <c r="B10" s="4" t="s">
        <v>115</v>
      </c>
      <c r="C10" s="19">
        <v>50</v>
      </c>
      <c r="D10" s="20">
        <v>2</v>
      </c>
      <c r="E10" s="19">
        <v>50</v>
      </c>
      <c r="F10" s="20">
        <v>50</v>
      </c>
      <c r="G10" s="19">
        <v>50</v>
      </c>
      <c r="H10" s="20">
        <v>50</v>
      </c>
      <c r="I10" s="19">
        <v>50</v>
      </c>
      <c r="J10" s="20">
        <v>50</v>
      </c>
      <c r="K10" s="19">
        <v>50</v>
      </c>
      <c r="L10" s="20">
        <v>50</v>
      </c>
      <c r="M10" s="19">
        <v>50</v>
      </c>
      <c r="N10" s="20">
        <v>50</v>
      </c>
      <c r="O10" s="19">
        <v>50</v>
      </c>
      <c r="P10" s="20">
        <v>50</v>
      </c>
      <c r="Q10" s="19">
        <v>2</v>
      </c>
      <c r="R10" s="20">
        <v>50</v>
      </c>
      <c r="S10" s="19">
        <v>50</v>
      </c>
      <c r="T10" s="20">
        <v>0</v>
      </c>
      <c r="U10" s="8">
        <f t="shared" si="1"/>
        <v>754</v>
      </c>
      <c r="V10" s="9">
        <v>181.02</v>
      </c>
      <c r="W10" s="8">
        <f t="shared" si="0"/>
        <v>935.02</v>
      </c>
      <c r="X10" s="9">
        <f>RANK(W10,W5:W16,1)</f>
        <v>11</v>
      </c>
    </row>
    <row r="11" spans="1:24" x14ac:dyDescent="0.15">
      <c r="A11" s="9" t="s">
        <v>104</v>
      </c>
      <c r="B11" s="4" t="s">
        <v>116</v>
      </c>
      <c r="C11" s="19">
        <v>2</v>
      </c>
      <c r="D11" s="20">
        <v>50</v>
      </c>
      <c r="E11" s="19">
        <v>2</v>
      </c>
      <c r="F11" s="20">
        <v>50</v>
      </c>
      <c r="G11" s="19">
        <v>50</v>
      </c>
      <c r="H11" s="20">
        <v>50</v>
      </c>
      <c r="I11" s="19">
        <v>2</v>
      </c>
      <c r="J11" s="20">
        <v>50</v>
      </c>
      <c r="K11" s="19">
        <v>0</v>
      </c>
      <c r="L11" s="20">
        <v>50</v>
      </c>
      <c r="M11" s="19">
        <v>2</v>
      </c>
      <c r="N11" s="20">
        <v>50</v>
      </c>
      <c r="O11" s="19">
        <v>50</v>
      </c>
      <c r="P11" s="20">
        <v>50</v>
      </c>
      <c r="Q11" s="19">
        <v>50</v>
      </c>
      <c r="R11" s="20">
        <v>50</v>
      </c>
      <c r="S11" s="19">
        <v>50</v>
      </c>
      <c r="T11" s="20">
        <v>0</v>
      </c>
      <c r="U11" s="8">
        <f t="shared" si="1"/>
        <v>608</v>
      </c>
      <c r="V11" s="9">
        <v>109.57</v>
      </c>
      <c r="W11" s="8">
        <f t="shared" si="0"/>
        <v>717.56999999999994</v>
      </c>
      <c r="X11" s="9">
        <f>RANK(W11,W5:W16,1)</f>
        <v>9</v>
      </c>
    </row>
    <row r="12" spans="1:24" x14ac:dyDescent="0.15">
      <c r="A12" s="9" t="s">
        <v>105</v>
      </c>
      <c r="B12" s="4" t="s">
        <v>117</v>
      </c>
      <c r="C12" s="19">
        <v>2</v>
      </c>
      <c r="D12" s="20">
        <v>50</v>
      </c>
      <c r="E12" s="19">
        <v>50</v>
      </c>
      <c r="F12" s="20">
        <v>50</v>
      </c>
      <c r="G12" s="19">
        <v>50</v>
      </c>
      <c r="H12" s="20">
        <v>50</v>
      </c>
      <c r="I12" s="19">
        <v>50</v>
      </c>
      <c r="J12" s="20">
        <v>50</v>
      </c>
      <c r="K12" s="19">
        <v>50</v>
      </c>
      <c r="L12" s="20">
        <v>2</v>
      </c>
      <c r="M12" s="19">
        <v>50</v>
      </c>
      <c r="N12" s="20">
        <v>50</v>
      </c>
      <c r="O12" s="19">
        <v>50</v>
      </c>
      <c r="P12" s="20">
        <v>2</v>
      </c>
      <c r="Q12" s="19">
        <v>2</v>
      </c>
      <c r="R12" s="20">
        <v>2</v>
      </c>
      <c r="S12" s="19">
        <v>2</v>
      </c>
      <c r="T12" s="20">
        <v>0</v>
      </c>
      <c r="U12" s="8">
        <f t="shared" si="1"/>
        <v>562</v>
      </c>
      <c r="V12" s="9">
        <v>209.07</v>
      </c>
      <c r="W12" s="8">
        <f t="shared" si="0"/>
        <v>771.06999999999994</v>
      </c>
      <c r="X12" s="9">
        <f>RANK(W12,W5:W16,1)</f>
        <v>10</v>
      </c>
    </row>
    <row r="13" spans="1:24" x14ac:dyDescent="0.15">
      <c r="A13" s="9" t="s">
        <v>106</v>
      </c>
      <c r="B13" s="4" t="s">
        <v>118</v>
      </c>
      <c r="C13" s="19">
        <v>2</v>
      </c>
      <c r="D13" s="20">
        <v>50</v>
      </c>
      <c r="E13" s="19">
        <v>2</v>
      </c>
      <c r="F13" s="20">
        <v>2</v>
      </c>
      <c r="G13" s="19">
        <v>2</v>
      </c>
      <c r="H13" s="20">
        <v>2</v>
      </c>
      <c r="I13" s="19">
        <v>2</v>
      </c>
      <c r="J13" s="20">
        <v>2</v>
      </c>
      <c r="K13" s="19">
        <v>2</v>
      </c>
      <c r="L13" s="20">
        <v>2</v>
      </c>
      <c r="M13" s="19">
        <v>2</v>
      </c>
      <c r="N13" s="20">
        <v>2</v>
      </c>
      <c r="O13" s="19">
        <v>2</v>
      </c>
      <c r="P13" s="20">
        <v>2</v>
      </c>
      <c r="Q13" s="19">
        <v>0</v>
      </c>
      <c r="R13" s="20">
        <v>2</v>
      </c>
      <c r="S13" s="19">
        <v>2</v>
      </c>
      <c r="T13" s="20">
        <v>0</v>
      </c>
      <c r="U13" s="8">
        <f t="shared" si="1"/>
        <v>80</v>
      </c>
      <c r="V13" s="9">
        <v>151.59</v>
      </c>
      <c r="W13" s="8">
        <f t="shared" si="0"/>
        <v>231.59</v>
      </c>
      <c r="X13" s="9">
        <f>RANK(W13,W5:W16,1)</f>
        <v>1</v>
      </c>
    </row>
    <row r="14" spans="1:24" x14ac:dyDescent="0.15">
      <c r="A14" s="9" t="s">
        <v>107</v>
      </c>
      <c r="B14" s="4" t="s">
        <v>119</v>
      </c>
      <c r="C14" s="19">
        <v>2</v>
      </c>
      <c r="D14" s="20">
        <v>2</v>
      </c>
      <c r="E14" s="19">
        <v>50</v>
      </c>
      <c r="F14" s="20">
        <v>50</v>
      </c>
      <c r="G14" s="19">
        <v>50</v>
      </c>
      <c r="H14" s="20">
        <v>2</v>
      </c>
      <c r="I14" s="19">
        <v>50</v>
      </c>
      <c r="J14" s="20">
        <v>50</v>
      </c>
      <c r="K14" s="19">
        <v>2</v>
      </c>
      <c r="L14" s="20">
        <v>2</v>
      </c>
      <c r="M14" s="19">
        <v>2</v>
      </c>
      <c r="N14" s="20">
        <v>50</v>
      </c>
      <c r="O14" s="19">
        <v>2</v>
      </c>
      <c r="P14" s="20">
        <v>2</v>
      </c>
      <c r="Q14" s="19">
        <v>2</v>
      </c>
      <c r="R14" s="20">
        <v>2</v>
      </c>
      <c r="S14" s="19">
        <v>50</v>
      </c>
      <c r="T14" s="20">
        <v>0</v>
      </c>
      <c r="U14" s="8">
        <f t="shared" si="1"/>
        <v>370</v>
      </c>
      <c r="V14" s="9">
        <v>187.25</v>
      </c>
      <c r="W14" s="19">
        <f t="shared" si="0"/>
        <v>557.25</v>
      </c>
      <c r="X14" s="9">
        <f>RANK(W14,W5:W16,1)</f>
        <v>4</v>
      </c>
    </row>
    <row r="15" spans="1:24" x14ac:dyDescent="0.15">
      <c r="A15" s="9" t="s">
        <v>108</v>
      </c>
      <c r="B15" s="4" t="s">
        <v>120</v>
      </c>
      <c r="C15" s="19">
        <v>2</v>
      </c>
      <c r="D15" s="20">
        <v>50</v>
      </c>
      <c r="E15" s="19">
        <v>0</v>
      </c>
      <c r="F15" s="20">
        <v>50</v>
      </c>
      <c r="G15" s="19">
        <v>50</v>
      </c>
      <c r="H15" s="20">
        <v>2</v>
      </c>
      <c r="I15" s="19">
        <v>2</v>
      </c>
      <c r="J15" s="20">
        <v>50</v>
      </c>
      <c r="K15" s="19">
        <v>50</v>
      </c>
      <c r="L15" s="20">
        <v>50</v>
      </c>
      <c r="M15" s="19">
        <v>2</v>
      </c>
      <c r="N15" s="20">
        <v>50</v>
      </c>
      <c r="O15" s="19">
        <v>50</v>
      </c>
      <c r="P15" s="20">
        <v>2</v>
      </c>
      <c r="Q15" s="19">
        <v>50</v>
      </c>
      <c r="R15" s="20">
        <v>50</v>
      </c>
      <c r="S15" s="19">
        <v>50</v>
      </c>
      <c r="T15" s="20">
        <v>0</v>
      </c>
      <c r="U15" s="8">
        <f t="shared" si="1"/>
        <v>560</v>
      </c>
      <c r="V15" s="9">
        <v>147.13</v>
      </c>
      <c r="W15" s="19">
        <f t="shared" si="0"/>
        <v>707.13</v>
      </c>
      <c r="X15" s="9">
        <f>RANK(W15,W5:W16,1)</f>
        <v>8</v>
      </c>
    </row>
    <row r="16" spans="1:24" ht="14.25" thickBot="1" x14ac:dyDescent="0.2">
      <c r="A16" s="9" t="s">
        <v>109</v>
      </c>
      <c r="B16" s="4" t="s">
        <v>121</v>
      </c>
      <c r="C16" s="19">
        <v>0</v>
      </c>
      <c r="D16" s="20">
        <v>50</v>
      </c>
      <c r="E16" s="19">
        <v>2</v>
      </c>
      <c r="F16" s="20">
        <v>50</v>
      </c>
      <c r="G16" s="19">
        <v>50</v>
      </c>
      <c r="H16" s="20">
        <v>0</v>
      </c>
      <c r="I16" s="19">
        <v>50</v>
      </c>
      <c r="J16" s="20">
        <v>50</v>
      </c>
      <c r="K16" s="19">
        <v>50</v>
      </c>
      <c r="L16" s="20">
        <v>2</v>
      </c>
      <c r="M16" s="19">
        <v>2</v>
      </c>
      <c r="N16" s="20">
        <v>50</v>
      </c>
      <c r="O16" s="19">
        <v>50</v>
      </c>
      <c r="P16" s="20">
        <v>2</v>
      </c>
      <c r="Q16" s="19">
        <v>2</v>
      </c>
      <c r="R16" s="20">
        <v>50</v>
      </c>
      <c r="S16" s="19">
        <v>2</v>
      </c>
      <c r="T16" s="20">
        <v>0</v>
      </c>
      <c r="U16" s="8">
        <f>SUM(C16:T16)</f>
        <v>462</v>
      </c>
      <c r="V16" s="9">
        <v>160.69</v>
      </c>
      <c r="W16" s="19">
        <f t="shared" si="0"/>
        <v>622.69000000000005</v>
      </c>
      <c r="X16" s="9">
        <f>RANK(W16,W5:W16,1)</f>
        <v>6</v>
      </c>
    </row>
    <row r="17" spans="1:24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14.25" thickBot="1" x14ac:dyDescent="0.2">
      <c r="A18" s="5" t="s">
        <v>32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4.25" thickBot="1" x14ac:dyDescent="0.2">
      <c r="A19" s="14" t="s">
        <v>2</v>
      </c>
      <c r="B19" s="14" t="s">
        <v>3</v>
      </c>
      <c r="C19" s="18">
        <v>1</v>
      </c>
      <c r="D19" s="14">
        <v>2</v>
      </c>
      <c r="E19" s="18">
        <v>3</v>
      </c>
      <c r="F19" s="14">
        <v>4</v>
      </c>
      <c r="G19" s="18">
        <v>5</v>
      </c>
      <c r="H19" s="14">
        <v>6</v>
      </c>
      <c r="I19" s="18">
        <v>7</v>
      </c>
      <c r="J19" s="14">
        <v>8</v>
      </c>
      <c r="K19" s="18">
        <v>9</v>
      </c>
      <c r="L19" s="14">
        <v>10</v>
      </c>
      <c r="M19" s="18">
        <v>11</v>
      </c>
      <c r="N19" s="14">
        <v>12</v>
      </c>
      <c r="O19" s="18">
        <v>13</v>
      </c>
      <c r="P19" s="14">
        <v>14</v>
      </c>
      <c r="Q19" s="18">
        <v>15</v>
      </c>
      <c r="R19" s="14">
        <v>16</v>
      </c>
      <c r="S19" s="18">
        <v>17</v>
      </c>
      <c r="T19" s="14">
        <v>18</v>
      </c>
      <c r="U19" s="18" t="s">
        <v>28</v>
      </c>
      <c r="V19" s="14" t="s">
        <v>29</v>
      </c>
      <c r="W19" s="18" t="s">
        <v>31</v>
      </c>
      <c r="X19" s="14" t="s">
        <v>30</v>
      </c>
    </row>
    <row r="20" spans="1:24" x14ac:dyDescent="0.15">
      <c r="A20" s="20" t="s">
        <v>132</v>
      </c>
      <c r="B20" s="16" t="s">
        <v>110</v>
      </c>
      <c r="C20" s="19">
        <v>2</v>
      </c>
      <c r="D20" s="20">
        <v>50</v>
      </c>
      <c r="E20" s="19">
        <v>2</v>
      </c>
      <c r="F20" s="20">
        <v>50</v>
      </c>
      <c r="G20" s="19">
        <v>50</v>
      </c>
      <c r="H20" s="20">
        <v>2</v>
      </c>
      <c r="I20" s="19">
        <v>50</v>
      </c>
      <c r="J20" s="20">
        <v>50</v>
      </c>
      <c r="K20" s="19">
        <v>50</v>
      </c>
      <c r="L20" s="20">
        <v>2</v>
      </c>
      <c r="M20" s="19">
        <v>2</v>
      </c>
      <c r="N20" s="20">
        <v>50</v>
      </c>
      <c r="O20" s="19">
        <v>50</v>
      </c>
      <c r="P20" s="20">
        <v>2</v>
      </c>
      <c r="Q20" s="19">
        <v>2</v>
      </c>
      <c r="R20" s="20">
        <v>50</v>
      </c>
      <c r="S20" s="19">
        <v>2</v>
      </c>
      <c r="T20" s="20">
        <v>0</v>
      </c>
      <c r="U20" s="19">
        <f>SUM(C20:T20)</f>
        <v>466</v>
      </c>
      <c r="V20" s="20">
        <v>203.99</v>
      </c>
      <c r="W20" s="19">
        <f>U20+V20</f>
        <v>669.99</v>
      </c>
      <c r="X20" s="20">
        <f>RANK(W20,W20:W31,1)</f>
        <v>8</v>
      </c>
    </row>
    <row r="21" spans="1:24" x14ac:dyDescent="0.15">
      <c r="A21" s="20" t="s">
        <v>99</v>
      </c>
      <c r="B21" s="16" t="s">
        <v>111</v>
      </c>
      <c r="C21" s="19">
        <v>0</v>
      </c>
      <c r="D21" s="20">
        <v>2</v>
      </c>
      <c r="E21" s="19">
        <v>2</v>
      </c>
      <c r="F21" s="20">
        <v>2</v>
      </c>
      <c r="G21" s="19">
        <v>2</v>
      </c>
      <c r="H21" s="20">
        <v>2</v>
      </c>
      <c r="I21" s="19">
        <v>2</v>
      </c>
      <c r="J21" s="20">
        <v>50</v>
      </c>
      <c r="K21" s="19">
        <v>50</v>
      </c>
      <c r="L21" s="20">
        <v>50</v>
      </c>
      <c r="M21" s="19">
        <v>50</v>
      </c>
      <c r="N21" s="20">
        <v>50</v>
      </c>
      <c r="O21" s="19">
        <v>50</v>
      </c>
      <c r="P21" s="20">
        <v>50</v>
      </c>
      <c r="Q21" s="19">
        <v>50</v>
      </c>
      <c r="R21" s="20">
        <v>50</v>
      </c>
      <c r="S21" s="19">
        <v>50</v>
      </c>
      <c r="T21" s="20">
        <v>0</v>
      </c>
      <c r="U21" s="19">
        <v>999.99</v>
      </c>
      <c r="V21" s="20">
        <v>999.99</v>
      </c>
      <c r="W21" s="19">
        <f t="shared" ref="W21:W31" si="2">U21+V21</f>
        <v>1999.98</v>
      </c>
      <c r="X21" s="20" t="s">
        <v>133</v>
      </c>
    </row>
    <row r="22" spans="1:24" x14ac:dyDescent="0.15">
      <c r="A22" s="20" t="s">
        <v>100</v>
      </c>
      <c r="B22" s="16" t="s">
        <v>112</v>
      </c>
      <c r="C22" s="19">
        <v>2</v>
      </c>
      <c r="D22" s="20">
        <v>2</v>
      </c>
      <c r="E22" s="19">
        <v>2</v>
      </c>
      <c r="F22" s="20">
        <v>50</v>
      </c>
      <c r="G22" s="19">
        <v>2</v>
      </c>
      <c r="H22" s="20">
        <v>2</v>
      </c>
      <c r="I22" s="19">
        <v>50</v>
      </c>
      <c r="J22" s="20">
        <v>2</v>
      </c>
      <c r="K22" s="19">
        <v>2</v>
      </c>
      <c r="L22" s="20">
        <v>0</v>
      </c>
      <c r="M22" s="19">
        <v>2</v>
      </c>
      <c r="N22" s="20">
        <v>50</v>
      </c>
      <c r="O22" s="19">
        <v>2</v>
      </c>
      <c r="P22" s="20">
        <v>2</v>
      </c>
      <c r="Q22" s="19">
        <v>2</v>
      </c>
      <c r="R22" s="20">
        <v>2</v>
      </c>
      <c r="S22" s="19">
        <v>2</v>
      </c>
      <c r="T22" s="20">
        <v>0</v>
      </c>
      <c r="U22" s="19">
        <f t="shared" ref="U22:U31" si="3">SUM(C22:T22)</f>
        <v>176</v>
      </c>
      <c r="V22" s="20">
        <v>233.19</v>
      </c>
      <c r="W22" s="19">
        <f t="shared" si="2"/>
        <v>409.19</v>
      </c>
      <c r="X22" s="20">
        <f>RANK(W22,W20:W31,1)</f>
        <v>2</v>
      </c>
    </row>
    <row r="23" spans="1:24" x14ac:dyDescent="0.15">
      <c r="A23" s="20" t="s">
        <v>102</v>
      </c>
      <c r="B23" s="16" t="s">
        <v>113</v>
      </c>
      <c r="C23" s="19">
        <v>2</v>
      </c>
      <c r="D23" s="20">
        <v>50</v>
      </c>
      <c r="E23" s="19">
        <v>2</v>
      </c>
      <c r="F23" s="20">
        <v>50</v>
      </c>
      <c r="G23" s="19">
        <v>50</v>
      </c>
      <c r="H23" s="20">
        <v>50</v>
      </c>
      <c r="I23" s="19">
        <v>0</v>
      </c>
      <c r="J23" s="20">
        <v>50</v>
      </c>
      <c r="K23" s="19">
        <v>50</v>
      </c>
      <c r="L23" s="20">
        <v>2</v>
      </c>
      <c r="M23" s="19">
        <v>50</v>
      </c>
      <c r="N23" s="20">
        <v>50</v>
      </c>
      <c r="O23" s="19">
        <v>50</v>
      </c>
      <c r="P23" s="20">
        <v>2</v>
      </c>
      <c r="Q23" s="19">
        <v>2</v>
      </c>
      <c r="R23" s="20">
        <v>0</v>
      </c>
      <c r="S23" s="19">
        <v>2</v>
      </c>
      <c r="T23" s="20">
        <v>0</v>
      </c>
      <c r="U23" s="19">
        <f t="shared" si="3"/>
        <v>462</v>
      </c>
      <c r="V23" s="20">
        <v>175.39</v>
      </c>
      <c r="W23" s="19">
        <f t="shared" si="2"/>
        <v>637.39</v>
      </c>
      <c r="X23" s="20">
        <f>RANK(W23,W20:W31,1)</f>
        <v>5</v>
      </c>
    </row>
    <row r="24" spans="1:24" x14ac:dyDescent="0.15">
      <c r="A24" s="20" t="s">
        <v>101</v>
      </c>
      <c r="B24" s="16" t="s">
        <v>114</v>
      </c>
      <c r="C24" s="19">
        <v>2</v>
      </c>
      <c r="D24" s="20">
        <v>2</v>
      </c>
      <c r="E24" s="19">
        <v>2</v>
      </c>
      <c r="F24" s="20">
        <v>50</v>
      </c>
      <c r="G24" s="19">
        <v>50</v>
      </c>
      <c r="H24" s="20">
        <v>50</v>
      </c>
      <c r="I24" s="19">
        <v>2</v>
      </c>
      <c r="J24" s="20">
        <v>50</v>
      </c>
      <c r="K24" s="19">
        <v>50</v>
      </c>
      <c r="L24" s="20">
        <v>0</v>
      </c>
      <c r="M24" s="19">
        <v>50</v>
      </c>
      <c r="N24" s="20">
        <v>50</v>
      </c>
      <c r="O24" s="19">
        <v>50</v>
      </c>
      <c r="P24" s="20">
        <v>50</v>
      </c>
      <c r="Q24" s="19">
        <v>2</v>
      </c>
      <c r="R24" s="20">
        <v>0</v>
      </c>
      <c r="S24" s="19">
        <v>2</v>
      </c>
      <c r="T24" s="20">
        <v>0</v>
      </c>
      <c r="U24" s="19">
        <f t="shared" si="3"/>
        <v>462</v>
      </c>
      <c r="V24" s="20">
        <v>386.16</v>
      </c>
      <c r="W24" s="19">
        <f t="shared" si="2"/>
        <v>848.16000000000008</v>
      </c>
      <c r="X24" s="20">
        <f>RANK(W24,W20:W31,1)</f>
        <v>11</v>
      </c>
    </row>
    <row r="25" spans="1:24" x14ac:dyDescent="0.15">
      <c r="A25" s="20" t="s">
        <v>103</v>
      </c>
      <c r="B25" s="16" t="s">
        <v>115</v>
      </c>
      <c r="C25" s="19">
        <v>2</v>
      </c>
      <c r="D25" s="20">
        <v>2</v>
      </c>
      <c r="E25" s="19">
        <v>50</v>
      </c>
      <c r="F25" s="20">
        <v>50</v>
      </c>
      <c r="G25" s="19">
        <v>50</v>
      </c>
      <c r="H25" s="20">
        <v>50</v>
      </c>
      <c r="I25" s="19">
        <v>2</v>
      </c>
      <c r="J25" s="20">
        <v>50</v>
      </c>
      <c r="K25" s="19">
        <v>50</v>
      </c>
      <c r="L25" s="20">
        <v>2</v>
      </c>
      <c r="M25" s="19">
        <v>2</v>
      </c>
      <c r="N25" s="20">
        <v>50</v>
      </c>
      <c r="O25" s="19">
        <v>50</v>
      </c>
      <c r="P25" s="20">
        <v>2</v>
      </c>
      <c r="Q25" s="19">
        <v>50</v>
      </c>
      <c r="R25" s="20">
        <v>0</v>
      </c>
      <c r="S25" s="19">
        <v>2</v>
      </c>
      <c r="T25" s="20">
        <v>0</v>
      </c>
      <c r="U25" s="19">
        <f t="shared" si="3"/>
        <v>464</v>
      </c>
      <c r="V25" s="20">
        <v>214.85</v>
      </c>
      <c r="W25" s="19">
        <f t="shared" si="2"/>
        <v>678.85</v>
      </c>
      <c r="X25" s="20">
        <f>RANK(W25,W20:W31,1)</f>
        <v>9</v>
      </c>
    </row>
    <row r="26" spans="1:24" x14ac:dyDescent="0.15">
      <c r="A26" s="20" t="s">
        <v>104</v>
      </c>
      <c r="B26" s="16" t="s">
        <v>116</v>
      </c>
      <c r="C26" s="19">
        <v>2</v>
      </c>
      <c r="D26" s="20">
        <v>50</v>
      </c>
      <c r="E26" s="19">
        <v>2</v>
      </c>
      <c r="F26" s="20">
        <v>50</v>
      </c>
      <c r="G26" s="19">
        <v>50</v>
      </c>
      <c r="H26" s="20">
        <v>50</v>
      </c>
      <c r="I26" s="19">
        <v>2</v>
      </c>
      <c r="J26" s="20">
        <v>50</v>
      </c>
      <c r="K26" s="19">
        <v>50</v>
      </c>
      <c r="L26" s="20">
        <v>50</v>
      </c>
      <c r="M26" s="19">
        <v>50</v>
      </c>
      <c r="N26" s="20">
        <v>50</v>
      </c>
      <c r="O26" s="19">
        <v>2</v>
      </c>
      <c r="P26" s="20">
        <v>50</v>
      </c>
      <c r="Q26" s="19">
        <v>50</v>
      </c>
      <c r="R26" s="20">
        <v>50</v>
      </c>
      <c r="S26" s="19">
        <v>2</v>
      </c>
      <c r="T26" s="20">
        <v>0</v>
      </c>
      <c r="U26" s="19">
        <f t="shared" si="3"/>
        <v>610</v>
      </c>
      <c r="V26" s="20">
        <v>186.38</v>
      </c>
      <c r="W26" s="19">
        <f t="shared" si="2"/>
        <v>796.38</v>
      </c>
      <c r="X26" s="20">
        <f>RANK(W26,W20:W31,1)</f>
        <v>10</v>
      </c>
    </row>
    <row r="27" spans="1:24" x14ac:dyDescent="0.15">
      <c r="A27" s="20" t="s">
        <v>105</v>
      </c>
      <c r="B27" s="16" t="s">
        <v>117</v>
      </c>
      <c r="C27" s="19">
        <v>2</v>
      </c>
      <c r="D27" s="20">
        <v>2</v>
      </c>
      <c r="E27" s="19">
        <v>50</v>
      </c>
      <c r="F27" s="20">
        <v>2</v>
      </c>
      <c r="G27" s="19">
        <v>50</v>
      </c>
      <c r="H27" s="20">
        <v>2</v>
      </c>
      <c r="I27" s="19">
        <v>50</v>
      </c>
      <c r="J27" s="20">
        <v>50</v>
      </c>
      <c r="K27" s="19">
        <v>0</v>
      </c>
      <c r="L27" s="20">
        <v>50</v>
      </c>
      <c r="M27" s="19">
        <v>50</v>
      </c>
      <c r="N27" s="20">
        <v>50</v>
      </c>
      <c r="O27" s="19">
        <v>50</v>
      </c>
      <c r="P27" s="20">
        <v>2</v>
      </c>
      <c r="Q27" s="19">
        <v>2</v>
      </c>
      <c r="R27" s="20">
        <v>2</v>
      </c>
      <c r="S27" s="19">
        <v>2</v>
      </c>
      <c r="T27" s="20">
        <v>0</v>
      </c>
      <c r="U27" s="19">
        <f t="shared" si="3"/>
        <v>416</v>
      </c>
      <c r="V27" s="20">
        <v>237.22</v>
      </c>
      <c r="W27" s="19">
        <f t="shared" si="2"/>
        <v>653.22</v>
      </c>
      <c r="X27" s="20">
        <f>RANK(W27,W20:W31,1)</f>
        <v>7</v>
      </c>
    </row>
    <row r="28" spans="1:24" x14ac:dyDescent="0.15">
      <c r="A28" s="20" t="s">
        <v>106</v>
      </c>
      <c r="B28" s="16" t="s">
        <v>118</v>
      </c>
      <c r="C28" s="19">
        <v>2</v>
      </c>
      <c r="D28" s="20">
        <v>2</v>
      </c>
      <c r="E28" s="19">
        <v>2</v>
      </c>
      <c r="F28" s="20">
        <v>2</v>
      </c>
      <c r="G28" s="19">
        <v>2</v>
      </c>
      <c r="H28" s="20">
        <v>2</v>
      </c>
      <c r="I28" s="19">
        <v>2</v>
      </c>
      <c r="J28" s="20">
        <v>2</v>
      </c>
      <c r="K28" s="19">
        <v>2</v>
      </c>
      <c r="L28" s="20">
        <v>2</v>
      </c>
      <c r="M28" s="19">
        <v>2</v>
      </c>
      <c r="N28" s="20">
        <v>50</v>
      </c>
      <c r="O28" s="19">
        <v>2</v>
      </c>
      <c r="P28" s="20">
        <v>2</v>
      </c>
      <c r="Q28" s="19">
        <v>2</v>
      </c>
      <c r="R28" s="20">
        <v>2</v>
      </c>
      <c r="S28" s="19">
        <v>2</v>
      </c>
      <c r="T28" s="20">
        <v>0</v>
      </c>
      <c r="U28" s="19">
        <f t="shared" si="3"/>
        <v>82</v>
      </c>
      <c r="V28" s="20">
        <v>173.42</v>
      </c>
      <c r="W28" s="19">
        <f t="shared" si="2"/>
        <v>255.42</v>
      </c>
      <c r="X28" s="20">
        <f>RANK(W28,W20:W31,1)</f>
        <v>1</v>
      </c>
    </row>
    <row r="29" spans="1:24" x14ac:dyDescent="0.15">
      <c r="A29" s="20" t="s">
        <v>107</v>
      </c>
      <c r="B29" s="16" t="s">
        <v>119</v>
      </c>
      <c r="C29" s="19">
        <v>2</v>
      </c>
      <c r="D29" s="20">
        <v>50</v>
      </c>
      <c r="E29" s="19">
        <v>2</v>
      </c>
      <c r="F29" s="20">
        <v>50</v>
      </c>
      <c r="G29" s="19">
        <v>50</v>
      </c>
      <c r="H29" s="20">
        <v>50</v>
      </c>
      <c r="I29" s="19">
        <v>50</v>
      </c>
      <c r="J29" s="20">
        <v>50</v>
      </c>
      <c r="K29" s="19">
        <v>50</v>
      </c>
      <c r="L29" s="20">
        <v>2</v>
      </c>
      <c r="M29" s="19">
        <v>2</v>
      </c>
      <c r="N29" s="20">
        <v>50</v>
      </c>
      <c r="O29" s="19">
        <v>50</v>
      </c>
      <c r="P29" s="20">
        <v>2</v>
      </c>
      <c r="Q29" s="19">
        <v>2</v>
      </c>
      <c r="R29" s="20">
        <v>0</v>
      </c>
      <c r="S29" s="19">
        <v>2</v>
      </c>
      <c r="T29" s="20">
        <v>0</v>
      </c>
      <c r="U29" s="19">
        <f t="shared" si="3"/>
        <v>464</v>
      </c>
      <c r="V29" s="20">
        <v>186.84</v>
      </c>
      <c r="W29" s="19">
        <f t="shared" si="2"/>
        <v>650.84</v>
      </c>
      <c r="X29" s="20">
        <f>RANK(W29,W20:W31,1)</f>
        <v>6</v>
      </c>
    </row>
    <row r="30" spans="1:24" x14ac:dyDescent="0.15">
      <c r="A30" s="20" t="s">
        <v>108</v>
      </c>
      <c r="B30" s="16" t="s">
        <v>120</v>
      </c>
      <c r="C30" s="19">
        <v>0</v>
      </c>
      <c r="D30" s="20">
        <v>50</v>
      </c>
      <c r="E30" s="19">
        <v>50</v>
      </c>
      <c r="F30" s="20">
        <v>2</v>
      </c>
      <c r="G30" s="19">
        <v>2</v>
      </c>
      <c r="H30" s="20">
        <v>50</v>
      </c>
      <c r="I30" s="19">
        <v>50</v>
      </c>
      <c r="J30" s="20">
        <v>50</v>
      </c>
      <c r="K30" s="19">
        <v>2</v>
      </c>
      <c r="L30" s="20">
        <v>50</v>
      </c>
      <c r="M30" s="19">
        <v>50</v>
      </c>
      <c r="N30" s="20">
        <v>50</v>
      </c>
      <c r="O30" s="19">
        <v>50</v>
      </c>
      <c r="P30" s="20">
        <v>2</v>
      </c>
      <c r="Q30" s="19">
        <v>2</v>
      </c>
      <c r="R30" s="20">
        <v>2</v>
      </c>
      <c r="S30" s="19">
        <v>0</v>
      </c>
      <c r="T30" s="20">
        <v>0</v>
      </c>
      <c r="U30" s="19">
        <f t="shared" si="3"/>
        <v>462</v>
      </c>
      <c r="V30" s="20">
        <v>159.21</v>
      </c>
      <c r="W30" s="19">
        <f t="shared" si="2"/>
        <v>621.21</v>
      </c>
      <c r="X30" s="20">
        <f>RANK(W30,W20:W31,1)</f>
        <v>4</v>
      </c>
    </row>
    <row r="31" spans="1:24" ht="14.25" thickBot="1" x14ac:dyDescent="0.2">
      <c r="A31" s="20" t="s">
        <v>109</v>
      </c>
      <c r="B31" s="16" t="s">
        <v>121</v>
      </c>
      <c r="C31" s="19">
        <v>50</v>
      </c>
      <c r="D31" s="20">
        <v>2</v>
      </c>
      <c r="E31" s="19">
        <v>2</v>
      </c>
      <c r="F31" s="20">
        <v>0</v>
      </c>
      <c r="G31" s="19">
        <v>2</v>
      </c>
      <c r="H31" s="20">
        <v>2</v>
      </c>
      <c r="I31" s="19">
        <v>50</v>
      </c>
      <c r="J31" s="20">
        <v>50</v>
      </c>
      <c r="K31" s="19">
        <v>50</v>
      </c>
      <c r="L31" s="20">
        <v>2</v>
      </c>
      <c r="M31" s="19">
        <v>2</v>
      </c>
      <c r="N31" s="20">
        <v>50</v>
      </c>
      <c r="O31" s="19">
        <v>50</v>
      </c>
      <c r="P31" s="20">
        <v>2</v>
      </c>
      <c r="Q31" s="19">
        <v>2</v>
      </c>
      <c r="R31" s="20">
        <v>2</v>
      </c>
      <c r="S31" s="19">
        <v>2</v>
      </c>
      <c r="T31" s="20">
        <v>0</v>
      </c>
      <c r="U31" s="19">
        <f t="shared" si="3"/>
        <v>320</v>
      </c>
      <c r="V31" s="20">
        <v>173.93</v>
      </c>
      <c r="W31" s="19">
        <f t="shared" si="2"/>
        <v>493.93</v>
      </c>
      <c r="X31" s="20">
        <f>RANK(W31,W20:W31,1)</f>
        <v>3</v>
      </c>
    </row>
    <row r="32" spans="1:24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x14ac:dyDescent="0.15">
      <c r="A33" s="19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x14ac:dyDescent="0.15">
      <c r="A34" s="17" t="s">
        <v>126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14.25" thickBot="1" x14ac:dyDescent="0.2">
      <c r="A36" s="17" t="s">
        <v>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14.25" thickBot="1" x14ac:dyDescent="0.2">
      <c r="A37" s="14" t="s">
        <v>2</v>
      </c>
      <c r="B37" s="14" t="s">
        <v>3</v>
      </c>
      <c r="C37" s="18">
        <v>1</v>
      </c>
      <c r="D37" s="14">
        <v>2</v>
      </c>
      <c r="E37" s="18">
        <v>3</v>
      </c>
      <c r="F37" s="14">
        <v>4</v>
      </c>
      <c r="G37" s="18">
        <v>5</v>
      </c>
      <c r="H37" s="14">
        <v>6</v>
      </c>
      <c r="I37" s="18">
        <v>7</v>
      </c>
      <c r="J37" s="14">
        <v>8</v>
      </c>
      <c r="K37" s="18">
        <v>9</v>
      </c>
      <c r="L37" s="14">
        <v>10</v>
      </c>
      <c r="M37" s="18">
        <v>11</v>
      </c>
      <c r="N37" s="14">
        <v>12</v>
      </c>
      <c r="O37" s="18">
        <v>13</v>
      </c>
      <c r="P37" s="14">
        <v>14</v>
      </c>
      <c r="Q37" s="18">
        <v>15</v>
      </c>
      <c r="R37" s="14">
        <v>16</v>
      </c>
      <c r="S37" s="18">
        <v>17</v>
      </c>
      <c r="T37" s="14">
        <v>18</v>
      </c>
      <c r="U37" s="18" t="s">
        <v>28</v>
      </c>
      <c r="V37" s="14" t="s">
        <v>29</v>
      </c>
      <c r="W37" s="18" t="s">
        <v>31</v>
      </c>
      <c r="X37" s="14" t="s">
        <v>30</v>
      </c>
    </row>
    <row r="38" spans="1:24" x14ac:dyDescent="0.15">
      <c r="A38" s="20" t="s">
        <v>98</v>
      </c>
      <c r="B38" s="16" t="s">
        <v>123</v>
      </c>
      <c r="C38" s="19">
        <v>0</v>
      </c>
      <c r="D38" s="20">
        <v>0</v>
      </c>
      <c r="E38" s="19">
        <v>0</v>
      </c>
      <c r="F38" s="20">
        <v>2</v>
      </c>
      <c r="G38" s="19">
        <v>2</v>
      </c>
      <c r="H38" s="20">
        <v>0</v>
      </c>
      <c r="I38" s="19">
        <v>50</v>
      </c>
      <c r="J38" s="20">
        <v>2</v>
      </c>
      <c r="K38" s="19">
        <v>50</v>
      </c>
      <c r="L38" s="20">
        <v>2</v>
      </c>
      <c r="M38" s="19">
        <v>50</v>
      </c>
      <c r="N38" s="20">
        <v>50</v>
      </c>
      <c r="O38" s="19">
        <v>50</v>
      </c>
      <c r="P38" s="20">
        <v>50</v>
      </c>
      <c r="Q38" s="19">
        <v>50</v>
      </c>
      <c r="R38" s="20">
        <v>50</v>
      </c>
      <c r="S38" s="19">
        <v>50</v>
      </c>
      <c r="T38" s="20">
        <v>0</v>
      </c>
      <c r="U38" s="19">
        <v>999.99</v>
      </c>
      <c r="V38" s="20">
        <v>999.99</v>
      </c>
      <c r="W38" s="19">
        <v>1999.98</v>
      </c>
      <c r="X38" s="20" t="s">
        <v>133</v>
      </c>
    </row>
    <row r="39" spans="1:24" x14ac:dyDescent="0.15">
      <c r="A39" s="20" t="s">
        <v>97</v>
      </c>
      <c r="B39" s="16" t="s">
        <v>124</v>
      </c>
      <c r="C39" s="19">
        <v>2</v>
      </c>
      <c r="D39" s="20">
        <v>0</v>
      </c>
      <c r="E39" s="19">
        <v>0</v>
      </c>
      <c r="F39" s="20">
        <v>0</v>
      </c>
      <c r="G39" s="19">
        <v>2</v>
      </c>
      <c r="H39" s="20">
        <v>0</v>
      </c>
      <c r="I39" s="19">
        <v>2</v>
      </c>
      <c r="J39" s="20">
        <v>50</v>
      </c>
      <c r="K39" s="19">
        <v>0</v>
      </c>
      <c r="L39" s="20">
        <v>2</v>
      </c>
      <c r="M39" s="19">
        <v>2</v>
      </c>
      <c r="N39" s="20">
        <v>50</v>
      </c>
      <c r="O39" s="19">
        <v>50</v>
      </c>
      <c r="P39" s="20">
        <v>0</v>
      </c>
      <c r="Q39" s="19">
        <v>2</v>
      </c>
      <c r="R39" s="20">
        <v>2</v>
      </c>
      <c r="S39" s="19">
        <v>0</v>
      </c>
      <c r="T39" s="20">
        <v>0</v>
      </c>
      <c r="U39" s="19">
        <f t="shared" ref="U39" si="4">SUM(C39:T39)</f>
        <v>164</v>
      </c>
      <c r="V39" s="20">
        <v>153.87</v>
      </c>
      <c r="W39" s="19">
        <f t="shared" ref="W39" si="5">U39+V39</f>
        <v>317.87</v>
      </c>
      <c r="X39" s="20">
        <f>RANK(W39,W38:W40,1)</f>
        <v>1</v>
      </c>
    </row>
    <row r="40" spans="1:24" ht="14.25" thickBot="1" x14ac:dyDescent="0.2">
      <c r="A40" s="20" t="s">
        <v>122</v>
      </c>
      <c r="B40" s="16" t="s">
        <v>125</v>
      </c>
      <c r="C40" s="19">
        <v>2</v>
      </c>
      <c r="D40" s="20">
        <v>0</v>
      </c>
      <c r="E40" s="19">
        <v>2</v>
      </c>
      <c r="F40" s="20">
        <v>0</v>
      </c>
      <c r="G40" s="19">
        <v>2</v>
      </c>
      <c r="H40" s="20">
        <v>0</v>
      </c>
      <c r="I40" s="19">
        <v>50</v>
      </c>
      <c r="J40" s="20">
        <v>2</v>
      </c>
      <c r="K40" s="19">
        <v>50</v>
      </c>
      <c r="L40" s="20">
        <v>2</v>
      </c>
      <c r="M40" s="19">
        <v>50</v>
      </c>
      <c r="N40" s="20">
        <v>50</v>
      </c>
      <c r="O40" s="19">
        <v>50</v>
      </c>
      <c r="P40" s="20">
        <v>50</v>
      </c>
      <c r="Q40" s="19">
        <v>50</v>
      </c>
      <c r="R40" s="20">
        <v>50</v>
      </c>
      <c r="S40" s="19">
        <v>50</v>
      </c>
      <c r="T40" s="20">
        <v>0</v>
      </c>
      <c r="U40" s="19">
        <v>999.99</v>
      </c>
      <c r="V40" s="20">
        <v>999.99</v>
      </c>
      <c r="W40" s="19">
        <v>1999.98</v>
      </c>
      <c r="X40" s="20" t="s">
        <v>133</v>
      </c>
    </row>
    <row r="41" spans="1:24" x14ac:dyDescent="0.15">
      <c r="A41" s="22"/>
      <c r="B41" s="1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14.25" thickBot="1" x14ac:dyDescent="0.2">
      <c r="A42" s="17" t="s">
        <v>32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4.25" thickBot="1" x14ac:dyDescent="0.2">
      <c r="A43" s="14" t="s">
        <v>2</v>
      </c>
      <c r="B43" s="14" t="s">
        <v>3</v>
      </c>
      <c r="C43" s="18">
        <v>1</v>
      </c>
      <c r="D43" s="14">
        <v>2</v>
      </c>
      <c r="E43" s="18">
        <v>3</v>
      </c>
      <c r="F43" s="14">
        <v>4</v>
      </c>
      <c r="G43" s="18">
        <v>5</v>
      </c>
      <c r="H43" s="14">
        <v>6</v>
      </c>
      <c r="I43" s="18">
        <v>7</v>
      </c>
      <c r="J43" s="14">
        <v>8</v>
      </c>
      <c r="K43" s="18">
        <v>9</v>
      </c>
      <c r="L43" s="14">
        <v>10</v>
      </c>
      <c r="M43" s="18">
        <v>11</v>
      </c>
      <c r="N43" s="14">
        <v>12</v>
      </c>
      <c r="O43" s="18">
        <v>13</v>
      </c>
      <c r="P43" s="14">
        <v>14</v>
      </c>
      <c r="Q43" s="18">
        <v>15</v>
      </c>
      <c r="R43" s="14">
        <v>16</v>
      </c>
      <c r="S43" s="18">
        <v>17</v>
      </c>
      <c r="T43" s="14">
        <v>18</v>
      </c>
      <c r="U43" s="18" t="s">
        <v>28</v>
      </c>
      <c r="V43" s="14" t="s">
        <v>29</v>
      </c>
      <c r="W43" s="18" t="s">
        <v>31</v>
      </c>
      <c r="X43" s="14" t="s">
        <v>30</v>
      </c>
    </row>
    <row r="44" spans="1:24" x14ac:dyDescent="0.15">
      <c r="A44" s="20" t="s">
        <v>98</v>
      </c>
      <c r="B44" s="16" t="s">
        <v>123</v>
      </c>
      <c r="C44" s="19">
        <v>0</v>
      </c>
      <c r="D44" s="20">
        <v>2</v>
      </c>
      <c r="E44" s="19">
        <v>2</v>
      </c>
      <c r="F44" s="20">
        <v>0</v>
      </c>
      <c r="G44" s="19">
        <v>0</v>
      </c>
      <c r="H44" s="20">
        <v>0</v>
      </c>
      <c r="I44" s="19">
        <v>50</v>
      </c>
      <c r="J44" s="20">
        <v>2</v>
      </c>
      <c r="K44" s="19">
        <v>50</v>
      </c>
      <c r="L44" s="20">
        <v>0</v>
      </c>
      <c r="M44" s="19">
        <v>50</v>
      </c>
      <c r="N44" s="20">
        <v>2</v>
      </c>
      <c r="O44" s="19">
        <v>2</v>
      </c>
      <c r="P44" s="20">
        <v>0</v>
      </c>
      <c r="Q44" s="19">
        <v>2</v>
      </c>
      <c r="R44" s="20">
        <v>0</v>
      </c>
      <c r="S44" s="19">
        <v>0</v>
      </c>
      <c r="T44" s="20">
        <v>0</v>
      </c>
      <c r="U44" s="19">
        <f>SUM(C44:T44)</f>
        <v>162</v>
      </c>
      <c r="V44" s="20">
        <v>156.93</v>
      </c>
      <c r="W44" s="19">
        <f>U44+V44</f>
        <v>318.93</v>
      </c>
      <c r="X44" s="20">
        <f>RANK(W44,W44:W55,1)</f>
        <v>3</v>
      </c>
    </row>
    <row r="45" spans="1:24" x14ac:dyDescent="0.15">
      <c r="A45" s="20" t="s">
        <v>97</v>
      </c>
      <c r="B45" s="16" t="s">
        <v>124</v>
      </c>
      <c r="C45" s="19">
        <v>0</v>
      </c>
      <c r="D45" s="20">
        <v>0</v>
      </c>
      <c r="E45" s="19">
        <v>2</v>
      </c>
      <c r="F45" s="20">
        <v>0</v>
      </c>
      <c r="G45" s="19">
        <v>2</v>
      </c>
      <c r="H45" s="20">
        <v>0</v>
      </c>
      <c r="I45" s="19">
        <v>0</v>
      </c>
      <c r="J45" s="20">
        <v>2</v>
      </c>
      <c r="K45" s="19">
        <v>0</v>
      </c>
      <c r="L45" s="20">
        <v>0</v>
      </c>
      <c r="M45" s="19">
        <v>2</v>
      </c>
      <c r="N45" s="20">
        <v>50</v>
      </c>
      <c r="O45" s="19">
        <v>2</v>
      </c>
      <c r="P45" s="20">
        <v>2</v>
      </c>
      <c r="Q45" s="19">
        <v>0</v>
      </c>
      <c r="R45" s="20">
        <v>0</v>
      </c>
      <c r="S45" s="19">
        <v>0</v>
      </c>
      <c r="T45" s="20">
        <v>0</v>
      </c>
      <c r="U45" s="19">
        <f t="shared" ref="U45:U46" si="6">SUM(C45:T45)</f>
        <v>62</v>
      </c>
      <c r="V45" s="20">
        <v>164.57</v>
      </c>
      <c r="W45" s="19">
        <f t="shared" ref="W45:W46" si="7">U45+V45</f>
        <v>226.57</v>
      </c>
      <c r="X45" s="20">
        <f>RANK(W45,W44:W55,1)</f>
        <v>1</v>
      </c>
    </row>
    <row r="46" spans="1:24" ht="14.25" thickBot="1" x14ac:dyDescent="0.2">
      <c r="A46" s="20" t="s">
        <v>122</v>
      </c>
      <c r="B46" s="16" t="s">
        <v>125</v>
      </c>
      <c r="C46" s="19">
        <v>0</v>
      </c>
      <c r="D46" s="20">
        <v>0</v>
      </c>
      <c r="E46" s="19">
        <v>0</v>
      </c>
      <c r="F46" s="20">
        <v>0</v>
      </c>
      <c r="G46" s="19">
        <v>0</v>
      </c>
      <c r="H46" s="20">
        <v>0</v>
      </c>
      <c r="I46" s="19">
        <v>50</v>
      </c>
      <c r="J46" s="20">
        <v>2</v>
      </c>
      <c r="K46" s="19">
        <v>50</v>
      </c>
      <c r="L46" s="20">
        <v>0</v>
      </c>
      <c r="M46" s="19">
        <v>50</v>
      </c>
      <c r="N46" s="20">
        <v>2</v>
      </c>
      <c r="O46" s="19">
        <v>2</v>
      </c>
      <c r="P46" s="20">
        <v>2</v>
      </c>
      <c r="Q46" s="19">
        <v>2</v>
      </c>
      <c r="R46" s="20">
        <v>0</v>
      </c>
      <c r="S46" s="19">
        <v>2</v>
      </c>
      <c r="T46" s="20">
        <v>0</v>
      </c>
      <c r="U46" s="19">
        <f t="shared" si="6"/>
        <v>162</v>
      </c>
      <c r="V46" s="20">
        <v>150.13999999999999</v>
      </c>
      <c r="W46" s="19">
        <f t="shared" si="7"/>
        <v>312.14</v>
      </c>
      <c r="X46" s="20">
        <f>RANK(W46,W44:W55,1)</f>
        <v>2</v>
      </c>
    </row>
    <row r="47" spans="1:24" x14ac:dyDescent="0.15">
      <c r="A47" s="22"/>
      <c r="B47" s="1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x14ac:dyDescent="0.15">
      <c r="A48" s="19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x14ac:dyDescent="0.15">
      <c r="A49" s="19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I14" sqref="I14"/>
    </sheetView>
  </sheetViews>
  <sheetFormatPr defaultRowHeight="13.5" x14ac:dyDescent="0.15"/>
  <sheetData>
    <row r="1" spans="1:8" x14ac:dyDescent="0.15">
      <c r="A1" s="27"/>
      <c r="B1" s="24" t="s">
        <v>134</v>
      </c>
      <c r="C1" s="24"/>
      <c r="D1" s="24"/>
      <c r="E1" s="24"/>
      <c r="F1" s="24"/>
      <c r="G1" s="24"/>
      <c r="H1" s="12"/>
    </row>
    <row r="2" spans="1:8" ht="14.25" thickBot="1" x14ac:dyDescent="0.2">
      <c r="A2" s="28"/>
      <c r="B2" s="23"/>
      <c r="C2" s="23"/>
      <c r="D2" s="23"/>
      <c r="E2" s="23"/>
      <c r="F2" s="23"/>
      <c r="G2" s="29"/>
      <c r="H2" s="12"/>
    </row>
    <row r="3" spans="1:8" ht="14.25" thickBot="1" x14ac:dyDescent="0.2">
      <c r="A3" s="30" t="s">
        <v>135</v>
      </c>
      <c r="B3" s="31"/>
      <c r="C3" s="31"/>
      <c r="D3" s="31"/>
      <c r="E3" s="31"/>
      <c r="F3" s="31"/>
      <c r="G3" s="32"/>
      <c r="H3" s="12"/>
    </row>
    <row r="4" spans="1:8" ht="14.25" thickBot="1" x14ac:dyDescent="0.2">
      <c r="A4" s="30" t="s">
        <v>136</v>
      </c>
      <c r="B4" s="31"/>
      <c r="C4" s="33" t="s">
        <v>137</v>
      </c>
      <c r="D4" s="33" t="s">
        <v>138</v>
      </c>
      <c r="E4" s="33" t="s">
        <v>139</v>
      </c>
      <c r="F4" s="27" t="s">
        <v>140</v>
      </c>
      <c r="G4" s="34" t="s">
        <v>141</v>
      </c>
      <c r="H4" s="12"/>
    </row>
    <row r="5" spans="1:8" ht="14.25" thickBot="1" x14ac:dyDescent="0.2">
      <c r="A5" s="34">
        <v>1</v>
      </c>
      <c r="B5" s="35" t="s">
        <v>142</v>
      </c>
      <c r="C5" s="36">
        <v>100</v>
      </c>
      <c r="D5" s="36">
        <v>70</v>
      </c>
      <c r="E5" s="36">
        <v>76</v>
      </c>
      <c r="F5" s="37">
        <f>SUM(C5:E5)</f>
        <v>246</v>
      </c>
      <c r="G5" s="36">
        <f>RANK(F5,F$5:F$14,0)</f>
        <v>1</v>
      </c>
      <c r="H5" s="12"/>
    </row>
    <row r="6" spans="1:8" ht="14.25" thickBot="1" x14ac:dyDescent="0.2">
      <c r="A6" s="38">
        <v>2</v>
      </c>
      <c r="B6" s="35" t="s">
        <v>143</v>
      </c>
      <c r="C6" s="39">
        <v>55</v>
      </c>
      <c r="D6" s="39">
        <v>78</v>
      </c>
      <c r="E6" s="39">
        <v>60</v>
      </c>
      <c r="F6" s="40">
        <f t="shared" ref="F6:F12" si="0">SUM(C6:E6)</f>
        <v>193</v>
      </c>
      <c r="G6" s="36">
        <f t="shared" ref="G6:G13" si="1">RANK(F6,F$5:F$14,0)</f>
        <v>7</v>
      </c>
      <c r="H6" s="12"/>
    </row>
    <row r="7" spans="1:8" ht="14.25" thickBot="1" x14ac:dyDescent="0.2">
      <c r="A7" s="38">
        <v>3</v>
      </c>
      <c r="B7" s="35" t="s">
        <v>144</v>
      </c>
      <c r="C7" s="39">
        <v>75</v>
      </c>
      <c r="D7" s="39">
        <v>81</v>
      </c>
      <c r="E7" s="39">
        <v>51</v>
      </c>
      <c r="F7" s="40">
        <f t="shared" si="0"/>
        <v>207</v>
      </c>
      <c r="G7" s="36">
        <f t="shared" si="1"/>
        <v>5</v>
      </c>
      <c r="H7" s="12"/>
    </row>
    <row r="8" spans="1:8" ht="14.25" thickBot="1" x14ac:dyDescent="0.2">
      <c r="A8" s="38">
        <v>4</v>
      </c>
      <c r="B8" s="35" t="s">
        <v>145</v>
      </c>
      <c r="C8" s="39">
        <v>65</v>
      </c>
      <c r="D8" s="39">
        <v>76</v>
      </c>
      <c r="E8" s="39">
        <v>25</v>
      </c>
      <c r="F8" s="40">
        <f t="shared" si="0"/>
        <v>166</v>
      </c>
      <c r="G8" s="36">
        <f t="shared" si="1"/>
        <v>8</v>
      </c>
      <c r="H8" s="12"/>
    </row>
    <row r="9" spans="1:8" ht="14.25" thickBot="1" x14ac:dyDescent="0.2">
      <c r="A9" s="38">
        <v>5</v>
      </c>
      <c r="B9" s="35" t="s">
        <v>146</v>
      </c>
      <c r="C9" s="39">
        <v>50</v>
      </c>
      <c r="D9" s="39">
        <v>5</v>
      </c>
      <c r="E9" s="39">
        <v>69</v>
      </c>
      <c r="F9" s="40">
        <f t="shared" si="0"/>
        <v>124</v>
      </c>
      <c r="G9" s="36">
        <f t="shared" si="1"/>
        <v>9</v>
      </c>
      <c r="H9" s="12"/>
    </row>
    <row r="10" spans="1:8" ht="14.25" thickBot="1" x14ac:dyDescent="0.2">
      <c r="A10" s="38">
        <v>6</v>
      </c>
      <c r="B10" s="35" t="s">
        <v>147</v>
      </c>
      <c r="C10" s="39">
        <v>80</v>
      </c>
      <c r="D10" s="39">
        <v>66</v>
      </c>
      <c r="E10" s="39">
        <v>86</v>
      </c>
      <c r="F10" s="40">
        <f t="shared" si="0"/>
        <v>232</v>
      </c>
      <c r="G10" s="36">
        <f t="shared" si="1"/>
        <v>3</v>
      </c>
      <c r="H10" s="12"/>
    </row>
    <row r="11" spans="1:8" ht="14.25" thickBot="1" x14ac:dyDescent="0.2">
      <c r="A11" s="38">
        <v>7</v>
      </c>
      <c r="B11" s="35" t="s">
        <v>148</v>
      </c>
      <c r="C11" s="39">
        <v>60</v>
      </c>
      <c r="D11" s="39">
        <v>79</v>
      </c>
      <c r="E11" s="39">
        <v>58</v>
      </c>
      <c r="F11" s="40">
        <f t="shared" si="0"/>
        <v>197</v>
      </c>
      <c r="G11" s="36">
        <f t="shared" si="1"/>
        <v>6</v>
      </c>
      <c r="H11" s="12"/>
    </row>
    <row r="12" spans="1:8" ht="14.25" thickBot="1" x14ac:dyDescent="0.2">
      <c r="A12" s="38">
        <v>8</v>
      </c>
      <c r="B12" s="41" t="s">
        <v>149</v>
      </c>
      <c r="C12" s="42">
        <v>70</v>
      </c>
      <c r="D12" s="42">
        <v>88</v>
      </c>
      <c r="E12" s="42">
        <v>66</v>
      </c>
      <c r="F12" s="43">
        <f t="shared" si="0"/>
        <v>224</v>
      </c>
      <c r="G12" s="36">
        <f t="shared" si="1"/>
        <v>4</v>
      </c>
      <c r="H12" s="12"/>
    </row>
    <row r="13" spans="1:8" ht="14.25" thickBot="1" x14ac:dyDescent="0.2">
      <c r="A13" s="44">
        <v>9</v>
      </c>
      <c r="B13" s="45" t="s">
        <v>150</v>
      </c>
      <c r="C13" s="39">
        <v>90</v>
      </c>
      <c r="D13" s="39">
        <v>85</v>
      </c>
      <c r="E13" s="39">
        <v>59</v>
      </c>
      <c r="F13" s="40">
        <f>SUM(C13:E13)</f>
        <v>234</v>
      </c>
      <c r="G13" s="33">
        <f t="shared" si="1"/>
        <v>2</v>
      </c>
      <c r="H13" s="12"/>
    </row>
    <row r="14" spans="1:8" x14ac:dyDescent="0.15">
      <c r="A14" s="43"/>
      <c r="B14" s="46"/>
      <c r="C14" s="23"/>
      <c r="D14" s="23"/>
      <c r="E14" s="23"/>
      <c r="F14" s="23"/>
      <c r="G14" s="24"/>
      <c r="H14" s="12"/>
    </row>
    <row r="15" spans="1:8" ht="14.25" thickBot="1" x14ac:dyDescent="0.2">
      <c r="A15" s="47"/>
      <c r="B15" s="23"/>
      <c r="C15" s="12"/>
      <c r="D15" s="12"/>
      <c r="E15" s="23"/>
      <c r="F15" s="23"/>
      <c r="G15" s="29"/>
      <c r="H15" s="12"/>
    </row>
    <row r="16" spans="1:8" ht="14.25" thickBot="1" x14ac:dyDescent="0.2">
      <c r="A16" s="30" t="s">
        <v>151</v>
      </c>
      <c r="B16" s="31"/>
      <c r="C16" s="31"/>
      <c r="D16" s="31"/>
      <c r="E16" s="31"/>
      <c r="F16" s="31"/>
      <c r="G16" s="32"/>
      <c r="H16" s="12"/>
    </row>
    <row r="17" spans="1:8" ht="14.25" thickBot="1" x14ac:dyDescent="0.2">
      <c r="A17" s="30" t="s">
        <v>152</v>
      </c>
      <c r="B17" s="31"/>
      <c r="C17" s="33" t="s">
        <v>153</v>
      </c>
      <c r="D17" s="33" t="s">
        <v>154</v>
      </c>
      <c r="E17" s="31" t="s">
        <v>155</v>
      </c>
      <c r="F17" s="27" t="s">
        <v>156</v>
      </c>
      <c r="G17" s="34" t="s">
        <v>157</v>
      </c>
      <c r="H17" s="12"/>
    </row>
    <row r="18" spans="1:8" ht="14.25" thickBot="1" x14ac:dyDescent="0.2">
      <c r="A18" s="34">
        <v>10</v>
      </c>
      <c r="B18" s="35" t="s">
        <v>158</v>
      </c>
      <c r="C18" s="36">
        <v>50</v>
      </c>
      <c r="D18" s="36">
        <v>86</v>
      </c>
      <c r="E18" s="48">
        <v>76</v>
      </c>
      <c r="F18" s="36">
        <f>SUM(C18:E18)</f>
        <v>212</v>
      </c>
      <c r="G18" s="36">
        <f>RANK(F18,F$18:F$39,0)</f>
        <v>7</v>
      </c>
      <c r="H18" s="12"/>
    </row>
    <row r="19" spans="1:8" ht="14.25" thickBot="1" x14ac:dyDescent="0.2">
      <c r="A19" s="38">
        <v>11</v>
      </c>
      <c r="B19" s="35" t="s">
        <v>159</v>
      </c>
      <c r="C19" s="44">
        <v>60</v>
      </c>
      <c r="D19" s="44">
        <v>72</v>
      </c>
      <c r="E19" s="49">
        <v>63</v>
      </c>
      <c r="F19" s="44">
        <f t="shared" ref="F19:F38" si="2">SUM(C19:E19)</f>
        <v>195</v>
      </c>
      <c r="G19" s="36">
        <f t="shared" ref="G19:G38" si="3">RANK(F19,F$18:F$39,0)</f>
        <v>10</v>
      </c>
      <c r="H19" s="12"/>
    </row>
    <row r="20" spans="1:8" ht="14.25" thickBot="1" x14ac:dyDescent="0.2">
      <c r="A20" s="38">
        <v>12</v>
      </c>
      <c r="B20" s="35" t="s">
        <v>160</v>
      </c>
      <c r="C20" s="39">
        <v>90</v>
      </c>
      <c r="D20" s="39">
        <v>90</v>
      </c>
      <c r="E20" s="50">
        <v>71</v>
      </c>
      <c r="F20" s="39">
        <f t="shared" si="2"/>
        <v>251</v>
      </c>
      <c r="G20" s="36">
        <f t="shared" si="3"/>
        <v>2</v>
      </c>
      <c r="H20" s="12"/>
    </row>
    <row r="21" spans="1:8" ht="14.25" thickBot="1" x14ac:dyDescent="0.2">
      <c r="A21" s="38">
        <v>13</v>
      </c>
      <c r="B21" s="35" t="s">
        <v>161</v>
      </c>
      <c r="C21" s="39">
        <v>42</v>
      </c>
      <c r="D21" s="39">
        <v>36</v>
      </c>
      <c r="E21" s="50">
        <v>69</v>
      </c>
      <c r="F21" s="39">
        <f>SUM(C21:E21)</f>
        <v>147</v>
      </c>
      <c r="G21" s="36">
        <f t="shared" si="3"/>
        <v>18</v>
      </c>
      <c r="H21" s="12"/>
    </row>
    <row r="22" spans="1:8" ht="14.25" thickBot="1" x14ac:dyDescent="0.2">
      <c r="A22" s="38">
        <v>14</v>
      </c>
      <c r="B22" s="35" t="s">
        <v>162</v>
      </c>
      <c r="C22" s="39">
        <v>70</v>
      </c>
      <c r="D22" s="39">
        <v>76</v>
      </c>
      <c r="E22" s="50">
        <v>70</v>
      </c>
      <c r="F22" s="39">
        <f t="shared" si="2"/>
        <v>216</v>
      </c>
      <c r="G22" s="36">
        <f t="shared" si="3"/>
        <v>6</v>
      </c>
      <c r="H22" s="12"/>
    </row>
    <row r="23" spans="1:8" ht="14.25" thickBot="1" x14ac:dyDescent="0.2">
      <c r="A23" s="38">
        <v>15</v>
      </c>
      <c r="B23" s="35" t="s">
        <v>163</v>
      </c>
      <c r="C23" s="39">
        <v>75</v>
      </c>
      <c r="D23" s="39">
        <v>82</v>
      </c>
      <c r="E23" s="50">
        <v>67</v>
      </c>
      <c r="F23" s="39">
        <f t="shared" si="2"/>
        <v>224</v>
      </c>
      <c r="G23" s="36">
        <f t="shared" si="3"/>
        <v>5</v>
      </c>
      <c r="H23" s="12"/>
    </row>
    <row r="24" spans="1:8" ht="14.25" thickBot="1" x14ac:dyDescent="0.2">
      <c r="A24" s="38">
        <v>16</v>
      </c>
      <c r="B24" s="46" t="s">
        <v>164</v>
      </c>
      <c r="C24" s="39">
        <v>100</v>
      </c>
      <c r="D24" s="39">
        <v>91</v>
      </c>
      <c r="E24" s="50">
        <v>91</v>
      </c>
      <c r="F24" s="39">
        <f t="shared" si="2"/>
        <v>282</v>
      </c>
      <c r="G24" s="36">
        <f t="shared" si="3"/>
        <v>1</v>
      </c>
      <c r="H24" s="12"/>
    </row>
    <row r="25" spans="1:8" ht="14.25" thickBot="1" x14ac:dyDescent="0.2">
      <c r="A25" s="38">
        <v>17</v>
      </c>
      <c r="B25" s="46" t="s">
        <v>165</v>
      </c>
      <c r="C25" s="39">
        <v>18</v>
      </c>
      <c r="D25" s="39">
        <v>69</v>
      </c>
      <c r="E25" s="50">
        <v>81</v>
      </c>
      <c r="F25" s="39">
        <f t="shared" si="2"/>
        <v>168</v>
      </c>
      <c r="G25" s="36">
        <f t="shared" si="3"/>
        <v>16</v>
      </c>
      <c r="H25" s="12"/>
    </row>
    <row r="26" spans="1:8" ht="14.25" thickBot="1" x14ac:dyDescent="0.2">
      <c r="A26" s="38">
        <v>18</v>
      </c>
      <c r="B26" s="46" t="s">
        <v>166</v>
      </c>
      <c r="C26" s="39">
        <v>30</v>
      </c>
      <c r="D26" s="39">
        <v>85</v>
      </c>
      <c r="E26" s="50">
        <v>82</v>
      </c>
      <c r="F26" s="39">
        <f>SUM(C26:E26)</f>
        <v>197</v>
      </c>
      <c r="G26" s="36">
        <f t="shared" si="3"/>
        <v>9</v>
      </c>
      <c r="H26" s="12"/>
    </row>
    <row r="27" spans="1:8" ht="14.25" thickBot="1" x14ac:dyDescent="0.2">
      <c r="A27" s="38">
        <v>19</v>
      </c>
      <c r="B27" s="46" t="s">
        <v>167</v>
      </c>
      <c r="C27" s="39">
        <v>36</v>
      </c>
      <c r="D27" s="39">
        <v>93</v>
      </c>
      <c r="E27" s="50">
        <v>74</v>
      </c>
      <c r="F27" s="39">
        <f t="shared" si="2"/>
        <v>203</v>
      </c>
      <c r="G27" s="36">
        <f t="shared" si="3"/>
        <v>8</v>
      </c>
      <c r="H27" s="12"/>
    </row>
    <row r="28" spans="1:8" ht="14.25" thickBot="1" x14ac:dyDescent="0.2">
      <c r="A28" s="38">
        <v>20</v>
      </c>
      <c r="B28" s="41" t="s">
        <v>168</v>
      </c>
      <c r="C28" s="50">
        <v>39</v>
      </c>
      <c r="D28" s="39">
        <v>67</v>
      </c>
      <c r="E28" s="50">
        <v>69</v>
      </c>
      <c r="F28" s="39">
        <f>SUM(C28:E28)</f>
        <v>175</v>
      </c>
      <c r="G28" s="36">
        <f t="shared" si="3"/>
        <v>13</v>
      </c>
      <c r="H28" s="12"/>
    </row>
    <row r="29" spans="1:8" ht="14.25" thickBot="1" x14ac:dyDescent="0.2">
      <c r="A29" s="38">
        <v>21</v>
      </c>
      <c r="B29" s="51" t="s">
        <v>169</v>
      </c>
      <c r="C29" s="39">
        <v>15</v>
      </c>
      <c r="D29" s="39">
        <v>44</v>
      </c>
      <c r="E29" s="39">
        <v>84</v>
      </c>
      <c r="F29" s="39">
        <f t="shared" si="2"/>
        <v>143</v>
      </c>
      <c r="G29" s="36">
        <f t="shared" si="3"/>
        <v>19</v>
      </c>
      <c r="H29" s="12"/>
    </row>
    <row r="30" spans="1:8" ht="14.25" thickBot="1" x14ac:dyDescent="0.2">
      <c r="A30" s="38">
        <v>22</v>
      </c>
      <c r="B30" s="51" t="s">
        <v>170</v>
      </c>
      <c r="C30" s="39">
        <v>24</v>
      </c>
      <c r="D30" s="44">
        <v>44</v>
      </c>
      <c r="E30" s="39">
        <v>64</v>
      </c>
      <c r="F30" s="39">
        <f t="shared" si="2"/>
        <v>132</v>
      </c>
      <c r="G30" s="36">
        <f t="shared" si="3"/>
        <v>20</v>
      </c>
      <c r="H30" s="12"/>
    </row>
    <row r="31" spans="1:8" ht="14.25" thickBot="1" x14ac:dyDescent="0.2">
      <c r="A31" s="38">
        <v>23</v>
      </c>
      <c r="B31" s="51" t="s">
        <v>171</v>
      </c>
      <c r="C31" s="39">
        <v>65</v>
      </c>
      <c r="D31" s="39">
        <v>78</v>
      </c>
      <c r="E31" s="39">
        <v>88</v>
      </c>
      <c r="F31" s="39">
        <f t="shared" si="2"/>
        <v>231</v>
      </c>
      <c r="G31" s="36">
        <f t="shared" si="3"/>
        <v>4</v>
      </c>
      <c r="H31" s="12"/>
    </row>
    <row r="32" spans="1:8" ht="14.25" thickBot="1" x14ac:dyDescent="0.2">
      <c r="A32" s="38">
        <v>24</v>
      </c>
      <c r="B32" s="51" t="s">
        <v>172</v>
      </c>
      <c r="C32" s="39">
        <v>55</v>
      </c>
      <c r="D32" s="39">
        <v>37</v>
      </c>
      <c r="E32" s="39">
        <v>77</v>
      </c>
      <c r="F32" s="39">
        <f t="shared" si="2"/>
        <v>169</v>
      </c>
      <c r="G32" s="36">
        <f t="shared" si="3"/>
        <v>15</v>
      </c>
      <c r="H32" s="12"/>
    </row>
    <row r="33" spans="1:8" ht="14.25" thickBot="1" x14ac:dyDescent="0.2">
      <c r="A33" s="38">
        <v>25</v>
      </c>
      <c r="B33" s="51" t="s">
        <v>173</v>
      </c>
      <c r="C33" s="39">
        <v>21</v>
      </c>
      <c r="D33" s="39">
        <v>61</v>
      </c>
      <c r="E33" s="39">
        <v>90</v>
      </c>
      <c r="F33" s="39">
        <f t="shared" si="2"/>
        <v>172</v>
      </c>
      <c r="G33" s="36">
        <f t="shared" si="3"/>
        <v>14</v>
      </c>
      <c r="H33" s="12"/>
    </row>
    <row r="34" spans="1:8" ht="14.25" thickBot="1" x14ac:dyDescent="0.2">
      <c r="A34" s="38">
        <v>26</v>
      </c>
      <c r="B34" s="51" t="s">
        <v>174</v>
      </c>
      <c r="C34" s="39">
        <v>33</v>
      </c>
      <c r="D34" s="39">
        <v>90</v>
      </c>
      <c r="E34" s="39">
        <v>56</v>
      </c>
      <c r="F34" s="39">
        <f t="shared" si="2"/>
        <v>179</v>
      </c>
      <c r="G34" s="36">
        <f t="shared" si="3"/>
        <v>12</v>
      </c>
      <c r="H34" s="12"/>
    </row>
    <row r="35" spans="1:8" ht="14.25" thickBot="1" x14ac:dyDescent="0.2">
      <c r="A35" s="38">
        <v>27</v>
      </c>
      <c r="B35" s="51" t="s">
        <v>175</v>
      </c>
      <c r="C35" s="39">
        <v>45</v>
      </c>
      <c r="D35" s="39">
        <v>74</v>
      </c>
      <c r="E35" s="39">
        <v>48</v>
      </c>
      <c r="F35" s="39">
        <f t="shared" si="2"/>
        <v>167</v>
      </c>
      <c r="G35" s="36">
        <f t="shared" si="3"/>
        <v>17</v>
      </c>
      <c r="H35" s="12"/>
    </row>
    <row r="36" spans="1:8" ht="14.25" thickBot="1" x14ac:dyDescent="0.2">
      <c r="A36" s="38">
        <v>28</v>
      </c>
      <c r="B36" s="51" t="s">
        <v>176</v>
      </c>
      <c r="C36" s="39" t="s">
        <v>177</v>
      </c>
      <c r="D36" s="39"/>
      <c r="E36" s="39"/>
      <c r="F36" s="39">
        <f t="shared" si="2"/>
        <v>0</v>
      </c>
      <c r="G36" s="36">
        <f t="shared" si="3"/>
        <v>21</v>
      </c>
      <c r="H36" s="12"/>
    </row>
    <row r="37" spans="1:8" ht="14.25" thickBot="1" x14ac:dyDescent="0.2">
      <c r="A37" s="38">
        <v>29</v>
      </c>
      <c r="B37" s="51" t="s">
        <v>178</v>
      </c>
      <c r="C37" s="39">
        <v>80</v>
      </c>
      <c r="D37" s="39">
        <v>84</v>
      </c>
      <c r="E37" s="39">
        <v>84</v>
      </c>
      <c r="F37" s="39">
        <f t="shared" si="2"/>
        <v>248</v>
      </c>
      <c r="G37" s="36">
        <f t="shared" si="3"/>
        <v>3</v>
      </c>
      <c r="H37" s="12"/>
    </row>
    <row r="38" spans="1:8" ht="14.25" thickBot="1" x14ac:dyDescent="0.2">
      <c r="A38" s="52">
        <v>30</v>
      </c>
      <c r="B38" s="53" t="s">
        <v>179</v>
      </c>
      <c r="C38" s="52">
        <v>27</v>
      </c>
      <c r="D38" s="52">
        <v>73</v>
      </c>
      <c r="E38" s="52">
        <v>88</v>
      </c>
      <c r="F38" s="54">
        <f t="shared" si="2"/>
        <v>188</v>
      </c>
      <c r="G38" s="33">
        <f t="shared" si="3"/>
        <v>11</v>
      </c>
      <c r="H38" s="12"/>
    </row>
    <row r="39" spans="1:8" x14ac:dyDescent="0.15">
      <c r="A39" s="12"/>
      <c r="B39" s="12"/>
      <c r="C39" s="12"/>
      <c r="D39" s="12"/>
      <c r="E39" s="12"/>
      <c r="F39" s="12"/>
      <c r="G39" s="12"/>
      <c r="H39" s="12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第1部</vt:lpstr>
      <vt:lpstr>第2部</vt:lpstr>
      <vt:lpstr>第3部</vt:lpstr>
      <vt:lpstr>ファンスラ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Sone</dc:creator>
  <cp:lastModifiedBy>FJ-USER</cp:lastModifiedBy>
  <dcterms:created xsi:type="dcterms:W3CDTF">2012-10-16T13:29:19Z</dcterms:created>
  <dcterms:modified xsi:type="dcterms:W3CDTF">2013-10-21T15:51:33Z</dcterms:modified>
</cp:coreProperties>
</file>